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66rxc\Documents\"/>
    </mc:Choice>
  </mc:AlternateContent>
  <bookViews>
    <workbookView xWindow="0" yWindow="0" windowWidth="28800" windowHeight="12885" tabRatio="835" activeTab="10"/>
  </bookViews>
  <sheets>
    <sheet name="Delta Enabling" sheetId="4" r:id="rId1"/>
    <sheet name="25R" sheetId="19" r:id="rId2"/>
    <sheet name="TaxiwayT" sheetId="6" r:id="rId3"/>
    <sheet name="1.5" sheetId="20" r:id="rId4"/>
    <sheet name="LULEP" sheetId="10" r:id="rId5"/>
    <sheet name="Delta Hangar" sheetId="9" r:id="rId6"/>
    <sheet name="Outfall" sheetId="17" r:id="rId7"/>
    <sheet name="MSC N" sheetId="1" r:id="rId8"/>
    <sheet name="DSWPT2-3" sheetId="16" r:id="rId9"/>
    <sheet name="Bollards" sheetId="15" r:id="rId10"/>
    <sheet name="APM" sheetId="18" r:id="rId11"/>
  </sheets>
  <definedNames>
    <definedName name="_xlnm._FilterDatabase" localSheetId="10" hidden="1">APM!$A$5:$H$5</definedName>
    <definedName name="_xlnm._FilterDatabase" localSheetId="9" hidden="1">Bollards!$A$5:$H$5</definedName>
    <definedName name="_xlnm._FilterDatabase" localSheetId="0" hidden="1">'Delta Enabling'!$A$5:$G$5</definedName>
    <definedName name="_xlnm._FilterDatabase" localSheetId="5" hidden="1">'Delta Hangar'!$A$5:$I$5</definedName>
    <definedName name="_xlnm._FilterDatabase" localSheetId="8" hidden="1">'DSWPT2-3'!$A$5:$J$5</definedName>
    <definedName name="_xlnm._FilterDatabase" localSheetId="4" hidden="1">LULEP!$A$5:$I$5</definedName>
    <definedName name="_xlnm._FilterDatabase" localSheetId="7" hidden="1">'MSC N'!$A$5:$J$5</definedName>
    <definedName name="_xlnm._FilterDatabase" localSheetId="6" hidden="1">Outfall!$A$5:$I$5</definedName>
    <definedName name="_xlnm._FilterDatabase" localSheetId="2" hidden="1">TaxiwayT!$A$5:$J$5</definedName>
    <definedName name="_xlnm.Print_Titles" localSheetId="3">'1.5'!$2:$5</definedName>
    <definedName name="_xlnm.Print_Titles" localSheetId="1">'25R'!$2:$5</definedName>
    <definedName name="_xlnm.Print_Titles" localSheetId="9">Bollards!$2:$5</definedName>
    <definedName name="_xlnm.Print_Titles" localSheetId="0">'Delta Enabling'!$2:$5</definedName>
    <definedName name="_xlnm.Print_Titles" localSheetId="5">'Delta Hangar'!$2:$5</definedName>
    <definedName name="_xlnm.Print_Titles" localSheetId="8">'DSWPT2-3'!$2:$5</definedName>
    <definedName name="_xlnm.Print_Titles" localSheetId="4">LULEP!$2:$5</definedName>
    <definedName name="_xlnm.Print_Titles" localSheetId="7">'MSC N'!$2:$5</definedName>
    <definedName name="_xlnm.Print_Titles" localSheetId="6">Outfall!$2:$5</definedName>
    <definedName name="_xlnm.Print_Titles" localSheetId="2">TaxiwayT!$2:$5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0" l="1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B27" i="20"/>
  <c r="C27" i="20"/>
  <c r="D27" i="20"/>
  <c r="E27" i="20"/>
  <c r="F27" i="20"/>
  <c r="G27" i="20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B37" i="19"/>
  <c r="C37" i="19"/>
  <c r="D37" i="19"/>
  <c r="E37" i="19"/>
  <c r="G37" i="19" s="1"/>
  <c r="F37" i="19"/>
  <c r="F16" i="18"/>
  <c r="E16" i="18"/>
  <c r="D16" i="18"/>
  <c r="C16" i="18"/>
  <c r="B16" i="18"/>
  <c r="G11" i="18"/>
  <c r="G9" i="18"/>
  <c r="G15" i="18"/>
  <c r="G8" i="18"/>
  <c r="G14" i="18"/>
  <c r="G7" i="18"/>
  <c r="G13" i="18"/>
  <c r="G10" i="18"/>
  <c r="G6" i="18"/>
  <c r="G12" i="18"/>
  <c r="G16" i="18" l="1"/>
  <c r="G43" i="16"/>
  <c r="G9" i="16"/>
  <c r="G41" i="16"/>
  <c r="G7" i="16"/>
  <c r="G18" i="16"/>
  <c r="G27" i="16"/>
  <c r="G10" i="16"/>
  <c r="G11" i="16"/>
  <c r="G44" i="16"/>
  <c r="G45" i="16"/>
  <c r="G19" i="16"/>
  <c r="G46" i="16"/>
  <c r="G47" i="16"/>
  <c r="G25" i="16"/>
  <c r="G23" i="16"/>
  <c r="G29" i="16"/>
  <c r="G48" i="16"/>
  <c r="G12" i="16"/>
  <c r="G8" i="16"/>
  <c r="G17" i="16"/>
  <c r="G20" i="16"/>
  <c r="G49" i="16"/>
  <c r="G31" i="16"/>
  <c r="G50" i="16"/>
  <c r="G51" i="16"/>
  <c r="G52" i="16"/>
  <c r="G35" i="16"/>
  <c r="G28" i="16"/>
  <c r="G53" i="16"/>
  <c r="G13" i="16"/>
  <c r="G21" i="16"/>
  <c r="G24" i="16"/>
  <c r="G30" i="16"/>
  <c r="G15" i="16"/>
  <c r="G54" i="16"/>
  <c r="G14" i="16"/>
  <c r="G6" i="16"/>
  <c r="G37" i="16"/>
  <c r="G38" i="16"/>
  <c r="G55" i="16"/>
  <c r="G36" i="16"/>
  <c r="G32" i="16"/>
  <c r="G56" i="16"/>
  <c r="G57" i="16"/>
  <c r="G33" i="16"/>
  <c r="G16" i="16"/>
  <c r="G58" i="16"/>
  <c r="G59" i="16"/>
  <c r="G34" i="16"/>
  <c r="G42" i="16"/>
  <c r="G39" i="16"/>
  <c r="G60" i="16"/>
  <c r="G40" i="16"/>
  <c r="G61" i="16"/>
  <c r="G22" i="16"/>
  <c r="G26" i="16"/>
  <c r="G128" i="1"/>
  <c r="G93" i="1"/>
  <c r="D148" i="1"/>
  <c r="E148" i="1"/>
  <c r="G148" i="1" s="1"/>
  <c r="F148" i="1"/>
  <c r="G41" i="1"/>
  <c r="G13" i="1"/>
  <c r="G60" i="1"/>
  <c r="G147" i="1"/>
  <c r="G8" i="1"/>
  <c r="G146" i="1"/>
  <c r="G145" i="1"/>
  <c r="G101" i="1"/>
  <c r="G40" i="1"/>
  <c r="G26" i="1"/>
  <c r="G59" i="1"/>
  <c r="G116" i="1"/>
  <c r="G144" i="1"/>
  <c r="G107" i="1"/>
  <c r="G25" i="1"/>
  <c r="G89" i="1"/>
  <c r="G88" i="1"/>
  <c r="G24" i="1"/>
  <c r="G87" i="1"/>
  <c r="G46" i="1"/>
  <c r="G30" i="1"/>
  <c r="G58" i="1"/>
  <c r="G104" i="1"/>
  <c r="G12" i="1"/>
  <c r="G86" i="1"/>
  <c r="G57" i="1"/>
  <c r="G143" i="1"/>
  <c r="G142" i="1"/>
  <c r="G91" i="1"/>
  <c r="G32" i="1"/>
  <c r="G75" i="1"/>
  <c r="G111" i="1"/>
  <c r="G44" i="1"/>
  <c r="G39" i="1"/>
  <c r="G48" i="1"/>
  <c r="G103" i="1"/>
  <c r="G141" i="1"/>
  <c r="G110" i="1"/>
  <c r="G62" i="1"/>
  <c r="G106" i="1"/>
  <c r="G140" i="1"/>
  <c r="G29" i="1"/>
  <c r="G85" i="1"/>
  <c r="G109" i="1"/>
  <c r="G77" i="1"/>
  <c r="G56" i="1"/>
  <c r="G11" i="1"/>
  <c r="G23" i="1"/>
  <c r="G90" i="1"/>
  <c r="G7" i="1"/>
  <c r="G96" i="1"/>
  <c r="G84" i="1"/>
  <c r="G55" i="1"/>
  <c r="G50" i="1"/>
  <c r="G78" i="1"/>
  <c r="G6" i="1"/>
  <c r="G42" i="1"/>
  <c r="G118" i="1"/>
  <c r="G114" i="1"/>
  <c r="G139" i="1"/>
  <c r="G61" i="1"/>
  <c r="G95" i="1"/>
  <c r="G79" i="1"/>
  <c r="G138" i="1"/>
  <c r="G137" i="1"/>
  <c r="G115" i="1"/>
  <c r="G65" i="1"/>
  <c r="G102" i="1"/>
  <c r="G83" i="1"/>
  <c r="G64" i="1"/>
  <c r="G73" i="1"/>
  <c r="G112" i="1"/>
  <c r="G72" i="1"/>
  <c r="G15" i="1"/>
  <c r="G9" i="1"/>
  <c r="G136" i="1"/>
  <c r="G82" i="1"/>
  <c r="G27" i="1"/>
  <c r="G100" i="1"/>
  <c r="G54" i="1"/>
  <c r="G31" i="1"/>
  <c r="G35" i="1"/>
  <c r="G43" i="1"/>
  <c r="G69" i="1"/>
  <c r="G135" i="1"/>
  <c r="G70" i="1"/>
  <c r="G53" i="1"/>
  <c r="G134" i="1"/>
  <c r="G28" i="1"/>
  <c r="G68" i="1"/>
  <c r="G99" i="1"/>
  <c r="G16" i="1"/>
  <c r="G133" i="1"/>
  <c r="G132" i="1"/>
  <c r="G131" i="1"/>
  <c r="G38" i="1"/>
  <c r="G22" i="1"/>
  <c r="G113" i="1"/>
  <c r="G21" i="1"/>
  <c r="G130" i="1"/>
  <c r="G10" i="1"/>
  <c r="G63" i="1"/>
  <c r="G81" i="1"/>
  <c r="G129" i="1"/>
  <c r="G20" i="1"/>
  <c r="G19" i="1"/>
  <c r="G17" i="1"/>
  <c r="G37" i="1"/>
  <c r="G47" i="1"/>
  <c r="G76" i="1"/>
  <c r="G92" i="1"/>
  <c r="G36" i="1"/>
  <c r="G45" i="1"/>
  <c r="G127" i="1"/>
  <c r="G126" i="1"/>
  <c r="G125" i="1"/>
  <c r="G34" i="1"/>
  <c r="G18" i="1"/>
  <c r="G67" i="1"/>
  <c r="G117" i="1"/>
  <c r="G52" i="1"/>
  <c r="G66" i="1"/>
  <c r="G97" i="1"/>
  <c r="G94" i="1"/>
  <c r="G98" i="1"/>
  <c r="G124" i="1"/>
  <c r="G123" i="1"/>
  <c r="G49" i="1"/>
  <c r="G51" i="1"/>
  <c r="G122" i="1"/>
  <c r="G105" i="1"/>
  <c r="G121" i="1"/>
  <c r="G120" i="1"/>
  <c r="G71" i="1"/>
  <c r="G108" i="1"/>
  <c r="G74" i="1"/>
  <c r="G33" i="1"/>
  <c r="G119" i="1"/>
  <c r="G80" i="1"/>
  <c r="G14" i="1"/>
  <c r="G7" i="15"/>
  <c r="G6" i="15"/>
  <c r="G8" i="15"/>
  <c r="G9" i="15"/>
  <c r="G7" i="17"/>
  <c r="G8" i="17"/>
  <c r="G9" i="17"/>
  <c r="G6" i="17"/>
  <c r="G22" i="9"/>
  <c r="G9" i="9"/>
  <c r="G7" i="9"/>
  <c r="G16" i="9"/>
  <c r="G32" i="9"/>
  <c r="G15" i="9"/>
  <c r="G13" i="9"/>
  <c r="G31" i="9"/>
  <c r="G18" i="9"/>
  <c r="G30" i="9"/>
  <c r="G29" i="9"/>
  <c r="G6" i="9"/>
  <c r="G19" i="9"/>
  <c r="G28" i="9"/>
  <c r="G27" i="9"/>
  <c r="G10" i="9"/>
  <c r="G8" i="9"/>
  <c r="G14" i="9"/>
  <c r="G26" i="9"/>
  <c r="G25" i="9"/>
  <c r="G24" i="9"/>
  <c r="G17" i="9"/>
  <c r="G12" i="9"/>
  <c r="G23" i="9"/>
  <c r="G11" i="9"/>
  <c r="G21" i="9"/>
  <c r="G20" i="9"/>
  <c r="G38" i="10"/>
  <c r="G20" i="10"/>
  <c r="G18" i="10"/>
  <c r="G49" i="10"/>
  <c r="G31" i="10"/>
  <c r="G74" i="10"/>
  <c r="G30" i="10"/>
  <c r="G29" i="10"/>
  <c r="G21" i="10"/>
  <c r="G50" i="10"/>
  <c r="G51" i="10"/>
  <c r="G46" i="10"/>
  <c r="G45" i="10"/>
  <c r="G73" i="10"/>
  <c r="G28" i="10"/>
  <c r="G41" i="10"/>
  <c r="G24" i="10"/>
  <c r="G54" i="10"/>
  <c r="G40" i="10"/>
  <c r="G48" i="10"/>
  <c r="G53" i="10"/>
  <c r="G72" i="10"/>
  <c r="G44" i="10"/>
  <c r="G13" i="10"/>
  <c r="G35" i="10"/>
  <c r="G23" i="10"/>
  <c r="G71" i="10"/>
  <c r="G42" i="10"/>
  <c r="G34" i="10"/>
  <c r="G70" i="10"/>
  <c r="G17" i="10"/>
  <c r="G12" i="10"/>
  <c r="G69" i="10"/>
  <c r="G33" i="10"/>
  <c r="G68" i="10"/>
  <c r="G52" i="10"/>
  <c r="G57" i="10"/>
  <c r="G27" i="10"/>
  <c r="G67" i="10"/>
  <c r="G56" i="10"/>
  <c r="G14" i="10"/>
  <c r="G11" i="10"/>
  <c r="G66" i="10"/>
  <c r="G65" i="10"/>
  <c r="G26" i="10"/>
  <c r="G32" i="10"/>
  <c r="G64" i="10"/>
  <c r="G39" i="10"/>
  <c r="G19" i="10"/>
  <c r="G63" i="10"/>
  <c r="G9" i="10"/>
  <c r="G15" i="10"/>
  <c r="G47" i="10"/>
  <c r="G62" i="10"/>
  <c r="G61" i="10"/>
  <c r="G25" i="10"/>
  <c r="G7" i="10"/>
  <c r="G58" i="10"/>
  <c r="G59" i="10"/>
  <c r="G16" i="10"/>
  <c r="G37" i="10"/>
  <c r="G10" i="10"/>
  <c r="G55" i="10"/>
  <c r="G22" i="10"/>
  <c r="G8" i="10"/>
  <c r="G6" i="10"/>
  <c r="G36" i="10"/>
  <c r="G43" i="10"/>
  <c r="G60" i="10"/>
  <c r="G24" i="6" l="1"/>
  <c r="G13" i="6"/>
  <c r="G16" i="6"/>
  <c r="G17" i="6"/>
  <c r="G8" i="6"/>
  <c r="G23" i="6"/>
  <c r="G11" i="6"/>
  <c r="G12" i="6"/>
  <c r="G22" i="6"/>
  <c r="G15" i="6"/>
  <c r="G9" i="6"/>
  <c r="G10" i="6"/>
  <c r="G21" i="6"/>
  <c r="G20" i="6"/>
  <c r="G7" i="6"/>
  <c r="G19" i="6"/>
  <c r="G14" i="6"/>
  <c r="G18" i="6"/>
  <c r="G6" i="6"/>
  <c r="F78" i="10" l="1"/>
  <c r="D62" i="16" l="1"/>
  <c r="G6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9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F77" i="4" l="1"/>
  <c r="E77" i="4"/>
  <c r="D77" i="4"/>
  <c r="C77" i="4"/>
  <c r="B77" i="4"/>
  <c r="G77" i="4" l="1"/>
  <c r="F10" i="17"/>
  <c r="E10" i="17"/>
  <c r="G10" i="17" s="1"/>
  <c r="D10" i="17"/>
  <c r="C10" i="17"/>
  <c r="B10" i="17"/>
  <c r="F62" i="16"/>
  <c r="E62" i="16"/>
  <c r="C62" i="16"/>
  <c r="B62" i="16"/>
  <c r="F10" i="15"/>
  <c r="E10" i="15"/>
  <c r="D10" i="15"/>
  <c r="C10" i="15"/>
  <c r="B10" i="15"/>
  <c r="E78" i="10"/>
  <c r="D78" i="10"/>
  <c r="C78" i="10"/>
  <c r="F33" i="9"/>
  <c r="E33" i="9"/>
  <c r="D33" i="9"/>
  <c r="C33" i="9"/>
  <c r="B33" i="9"/>
  <c r="F26" i="6"/>
  <c r="E26" i="6"/>
  <c r="D26" i="6"/>
  <c r="C26" i="6"/>
  <c r="B26" i="6"/>
  <c r="C148" i="1"/>
  <c r="B148" i="1"/>
  <c r="G62" i="16" l="1"/>
  <c r="G33" i="9"/>
  <c r="G26" i="6"/>
  <c r="G78" i="10"/>
  <c r="G10" i="15"/>
</calcChain>
</file>

<file path=xl/comments1.xml><?xml version="1.0" encoding="utf-8"?>
<comments xmlns="http://schemas.openxmlformats.org/spreadsheetml/2006/main">
  <authors>
    <author>Rasien Ibanez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Rasien Ibanez:</t>
        </r>
        <r>
          <rPr>
            <sz val="9"/>
            <color indexed="81"/>
            <rFont val="Tahoma"/>
            <family val="2"/>
          </rPr>
          <t xml:space="preserve">
Removed Vendors:
- Calportland Company</t>
        </r>
      </text>
    </comment>
  </commentList>
</comments>
</file>

<file path=xl/comments2.xml><?xml version="1.0" encoding="utf-8"?>
<comments xmlns="http://schemas.openxmlformats.org/spreadsheetml/2006/main">
  <authors>
    <author>Rasien Ibanez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Rasien Ibanez:</t>
        </r>
        <r>
          <rPr>
            <sz val="9"/>
            <color indexed="81"/>
            <rFont val="Tahoma"/>
            <family val="2"/>
          </rPr>
          <t xml:space="preserve">
Vendors Removed:
- Robertsons
</t>
        </r>
      </text>
    </comment>
  </commentList>
</comments>
</file>

<file path=xl/comments3.xml><?xml version="1.0" encoding="utf-8"?>
<comments xmlns="http://schemas.openxmlformats.org/spreadsheetml/2006/main">
  <authors>
    <author>Rasien Ibanez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Rasien Ibanez:</t>
        </r>
        <r>
          <rPr>
            <sz val="9"/>
            <color indexed="81"/>
            <rFont val="Tahoma"/>
            <family val="2"/>
          </rPr>
          <t xml:space="preserve">
Vendors Removed:
- A&amp;A Ready Mixed Concrete
- Calportland
- Robertsons</t>
        </r>
      </text>
    </comment>
  </commentList>
</comments>
</file>

<file path=xl/sharedStrings.xml><?xml version="1.0" encoding="utf-8"?>
<sst xmlns="http://schemas.openxmlformats.org/spreadsheetml/2006/main" count="1064" uniqueCount="436">
  <si>
    <t>Prime Contractor: Turner-PCL</t>
  </si>
  <si>
    <t>Subontractor Name</t>
  </si>
  <si>
    <t>Total Community Sponsorships</t>
  </si>
  <si>
    <t>HIRE LAX Graduates</t>
  </si>
  <si>
    <t>Total Impact Workers</t>
  </si>
  <si>
    <t>Total Local Workers</t>
  </si>
  <si>
    <t>Total Workers</t>
  </si>
  <si>
    <t>Local Hire % (Headcount)</t>
  </si>
  <si>
    <t>Palp Inc., dba Excel Paving Company</t>
  </si>
  <si>
    <t>West Coast Firestopping, Inc.</t>
  </si>
  <si>
    <t>L.Riley Trucking</t>
  </si>
  <si>
    <t>Alert Insulation Co., Inc.</t>
  </si>
  <si>
    <t>SR BRAY LLC dba Power Plus</t>
  </si>
  <si>
    <t>PCL Construction Services - A/TPJV</t>
  </si>
  <si>
    <t>LA Excavating, Inc. dba Alward Equipment</t>
  </si>
  <si>
    <t>Building Electronic Controls, Inc.</t>
  </si>
  <si>
    <t>GEC2</t>
  </si>
  <si>
    <t>Control Air Conditioning Corp.</t>
  </si>
  <si>
    <t>CSI Electrical Contractors, Inc.</t>
  </si>
  <si>
    <t>Direct AV</t>
  </si>
  <si>
    <t>Environmental Construction Group, Inc.</t>
  </si>
  <si>
    <t>Farwest Insulation Contracting</t>
  </si>
  <si>
    <t>Techno Coatings</t>
  </si>
  <si>
    <t>Thyssenkrupp Airport Systems, Inc.</t>
  </si>
  <si>
    <t>Valley Waterproofing, Inc.</t>
  </si>
  <si>
    <t>PCL Construction B- Tunnel/Concrete</t>
  </si>
  <si>
    <t>Cowelco</t>
  </si>
  <si>
    <t>Glow Electric</t>
  </si>
  <si>
    <t>Cor-Ray Painting Co.</t>
  </si>
  <si>
    <t>R&amp;R Masonry, Inc.</t>
  </si>
  <si>
    <t>Coast Insulation Contractor, Inc. dba Coast Building Products</t>
  </si>
  <si>
    <t>SE Pipeline Construction</t>
  </si>
  <si>
    <t>California Earth Transport, Inc.</t>
  </si>
  <si>
    <t>ISEC, Inc.</t>
  </si>
  <si>
    <t>KDC Inc., dba Dynalectric</t>
  </si>
  <si>
    <t>Vellutini Corp dba Royal Electric Company</t>
  </si>
  <si>
    <t>Infinity Drywall Contracting, Inc.</t>
  </si>
  <si>
    <t>Murrco Construction, Inc.</t>
  </si>
  <si>
    <t>Zolnay Insulation, Inc.</t>
  </si>
  <si>
    <t>San-Mar Construction Co., Inc.</t>
  </si>
  <si>
    <t>Safe Scaffolding</t>
  </si>
  <si>
    <t>Comet Electric</t>
  </si>
  <si>
    <t>Concrete Coring Company</t>
  </si>
  <si>
    <t>Penhall Company</t>
  </si>
  <si>
    <t>Taft Electric Company</t>
  </si>
  <si>
    <t>Tahlequah Steel</t>
  </si>
  <si>
    <t>Best Contracting Services, Inc.</t>
  </si>
  <si>
    <t>Mike Zarp, Inc.</t>
  </si>
  <si>
    <t>Bagatelos Glass Systems, Inc.</t>
  </si>
  <si>
    <t>NorthStar Contracting Group, Inc.</t>
  </si>
  <si>
    <t>Gonsalves &amp; Santucci dba Conco</t>
  </si>
  <si>
    <t>Helix Electric, Inc.</t>
  </si>
  <si>
    <t>Karcher Insulation, Inc.</t>
  </si>
  <si>
    <t>Martin Bros./Marcowall, Inc.</t>
  </si>
  <si>
    <t>Northwest Excavating, Inc.</t>
  </si>
  <si>
    <t>PG Cutting Services</t>
  </si>
  <si>
    <t>Steve Bubalo Construction Co.</t>
  </si>
  <si>
    <t>Upland Contracting, Inc.</t>
  </si>
  <si>
    <t>Anning-Johnson Company</t>
  </si>
  <si>
    <t>Crown Fence Co.</t>
  </si>
  <si>
    <t>Austin Enterprise</t>
  </si>
  <si>
    <t>Conti Corporation</t>
  </si>
  <si>
    <t>RJ&amp;J Construction, Inc.</t>
  </si>
  <si>
    <t>Malcolm Drilling Co., Inc.</t>
  </si>
  <si>
    <t>Griffith Company</t>
  </si>
  <si>
    <t>Limbach Company LC</t>
  </si>
  <si>
    <t>Borbon, Inc.</t>
  </si>
  <si>
    <t>Crown Corr, Inc.</t>
  </si>
  <si>
    <t>Saddleback Waterproofing</t>
  </si>
  <si>
    <t>Southwest Steel of California, Inc.</t>
  </si>
  <si>
    <t>Allied Steel Co., Inc.</t>
  </si>
  <si>
    <t>Conco Pumping, Inc.</t>
  </si>
  <si>
    <t>Gerdau Reinforcing Steel</t>
  </si>
  <si>
    <t>McGuire Contracting, Inc.</t>
  </si>
  <si>
    <t>TeraBand Technologies, Inc.</t>
  </si>
  <si>
    <t>NOR-CAL Pipeline Services</t>
  </si>
  <si>
    <t>Performance Contracting, Inc.</t>
  </si>
  <si>
    <t>A Power Sweeping, Inc.</t>
  </si>
  <si>
    <t>Kellar Sweeping, Inc.</t>
  </si>
  <si>
    <t>Throop Lightweight Fill, Inc.</t>
  </si>
  <si>
    <t>Granite Construction Company</t>
  </si>
  <si>
    <t>Schuff Steel</t>
  </si>
  <si>
    <t>24 Hour Sweeping, Inc.</t>
  </si>
  <si>
    <t>Shoring Engineers</t>
  </si>
  <si>
    <t>Wolverine Fire Protection Co</t>
  </si>
  <si>
    <t>Commercial Scaffolding of CA, Inc.</t>
  </si>
  <si>
    <t>Martinez Steel Corporation</t>
  </si>
  <si>
    <t>Otis Elevator Company</t>
  </si>
  <si>
    <t>Bill Carr Surveys, Inc.</t>
  </si>
  <si>
    <t>Karcher Interiors Systems, Inc.</t>
  </si>
  <si>
    <t>Merli Concrete Pumping</t>
  </si>
  <si>
    <t>Blois Construction, Inc.</t>
  </si>
  <si>
    <t>Bryton Engineering &amp; Grading, Inc. dba Premiere</t>
  </si>
  <si>
    <t>Martin Integrated</t>
  </si>
  <si>
    <t>Vertical Access, Inc.</t>
  </si>
  <si>
    <t>Bigge Crane and Rigging Co.</t>
  </si>
  <si>
    <t>GeoDesign, Inc.</t>
  </si>
  <si>
    <t>Machado &amp; Sons Construction, Inc.</t>
  </si>
  <si>
    <t>Pan-Pacific Mechanical</t>
  </si>
  <si>
    <t>RMA Group, Inc.</t>
  </si>
  <si>
    <t>Traffic Management, Inc.</t>
  </si>
  <si>
    <t>Orange County Plastering Company</t>
  </si>
  <si>
    <t>RR Leonard Company</t>
  </si>
  <si>
    <t>Sterndahl Enterprises, Inc.</t>
  </si>
  <si>
    <t>RJ Lalonde, Inc.</t>
  </si>
  <si>
    <t>Ampco North, Inc.</t>
  </si>
  <si>
    <t>LNA Concrete Structures, Inc.</t>
  </si>
  <si>
    <t>Muhlhauser Steel, Inc.</t>
  </si>
  <si>
    <t>Doty Bros. Construction Co.</t>
  </si>
  <si>
    <t>Maxim Crane Works</t>
  </si>
  <si>
    <t>Bragg Crane Service</t>
  </si>
  <si>
    <t>Pfeiler &amp; Associates Engineers, Inc.</t>
  </si>
  <si>
    <t>United Riggers &amp; Erectors, Inc.</t>
  </si>
  <si>
    <t>Savala Equipment Company, Inc.</t>
  </si>
  <si>
    <t>Murray Company</t>
  </si>
  <si>
    <t>Addison Equipment Rental</t>
  </si>
  <si>
    <t>Antigo Construction, Inc.</t>
  </si>
  <si>
    <t>ARS Construction Services, Inc. dba Concrete Cutting IntL.</t>
  </si>
  <si>
    <t>Ayala Boring, Inc.</t>
  </si>
  <si>
    <t>BHC Crane, LLC</t>
  </si>
  <si>
    <t>Cascade Drilling, LP</t>
  </si>
  <si>
    <t>Century Sweeping, Inc.</t>
  </si>
  <si>
    <t>Cindy Trump Inc., dba Lindy's Cold Planing</t>
  </si>
  <si>
    <t>Connor Concrete Cutting and Coring</t>
  </si>
  <si>
    <t>Crane Rental Service, Inc.</t>
  </si>
  <si>
    <t>Dean's Certified Welding, Inc.</t>
  </si>
  <si>
    <t>FasTrack Rentals, Inc.</t>
  </si>
  <si>
    <t>Fine Grade Equipment, Inc.</t>
  </si>
  <si>
    <t>G&amp;F Concrete Cutting, Inc.</t>
  </si>
  <si>
    <t>Golden State Boring &amp; Pipe Jacking, Inc.</t>
  </si>
  <si>
    <t>Griffin Contract Dewatering, LLC</t>
  </si>
  <si>
    <t>Koppl Pipeline Services, Inc.</t>
  </si>
  <si>
    <t>MB Professional Service, Inc.</t>
  </si>
  <si>
    <t>McDonough Construction Rentals, Inc.</t>
  </si>
  <si>
    <t>Mr. Crane, Inc.</t>
  </si>
  <si>
    <t>Rouch Rebar, Inc.</t>
  </si>
  <si>
    <t>Socal Pacific Construction Corp. dba National Coating &amp; Lining Co.</t>
  </si>
  <si>
    <t>South Coast Specialty Construction</t>
  </si>
  <si>
    <t>TechCorr USA Management, LLC</t>
  </si>
  <si>
    <t>Ultra Welding, Inc.</t>
  </si>
  <si>
    <t>W.A. Rasic Construction Company, Inc.</t>
  </si>
  <si>
    <t>Warren Collins &amp; Associates, dba Collins Company</t>
  </si>
  <si>
    <t>WMB &amp; Associates</t>
  </si>
  <si>
    <r>
      <t xml:space="preserve">LAX PLA Article III, Section 6 Contractor Hiring Obligations </t>
    </r>
    <r>
      <rPr>
        <sz val="12"/>
        <color rgb="FF000000"/>
        <rFont val="Arial Narrow"/>
        <family val="2"/>
      </rPr>
      <t xml:space="preserve">- . . . to maximize the employment of qualified local persons residing within the area of the Project, with the goal that </t>
    </r>
    <r>
      <rPr>
        <u/>
        <sz val="12"/>
        <color rgb="FF000000"/>
        <rFont val="Arial Narrow"/>
        <family val="2"/>
      </rPr>
      <t>at least 30%</t>
    </r>
    <r>
      <rPr>
        <sz val="12"/>
        <color rgb="FF000000"/>
        <rFont val="Arial Narrow"/>
        <family val="2"/>
      </rPr>
      <t xml:space="preserve"> of each contractor’s employees hired under this Agreement shall be either residents of the cities immediately adjacent to LAX or of the City of Los Angeles (“local residents”).  Contractors shall develop a hiring plan and maintain records of their compliance efforts.</t>
    </r>
  </si>
  <si>
    <t>Prime Contractor: Clark McCarthy</t>
  </si>
  <si>
    <t>Runway 7L 25R Reconstruction</t>
  </si>
  <si>
    <t>Prime Contractor: Granite Construction</t>
  </si>
  <si>
    <t>Prime Contractor: Griffith Company</t>
  </si>
  <si>
    <t>Prime Contractor: Hensel Phelps</t>
  </si>
  <si>
    <t>Prime Contractor: Meyers-Griffith</t>
  </si>
  <si>
    <t>Prime Contractor: Skanska</t>
  </si>
  <si>
    <t>Prime Contractor: Steve Bubalo</t>
  </si>
  <si>
    <t>Delta Sky Way Program</t>
  </si>
  <si>
    <t>Prime Contractor: S&amp;P/STV JV</t>
  </si>
  <si>
    <t>Security Bollards</t>
  </si>
  <si>
    <t>Aldridge Electric, Inc.</t>
  </si>
  <si>
    <t xml:space="preserve">Centerline Concrete Cutting </t>
  </si>
  <si>
    <t>Concrete Coring Company (sub to Griffith)</t>
  </si>
  <si>
    <t>Davidson Concrete Cutting, Inc.</t>
  </si>
  <si>
    <t>GGG Demolition</t>
  </si>
  <si>
    <t>Hensel Phelps Construction Co</t>
  </si>
  <si>
    <t>Nevell Group, Inc.</t>
  </si>
  <si>
    <t>NorCal Pipeline Services, Inc.</t>
  </si>
  <si>
    <t>Rosendin Electric</t>
  </si>
  <si>
    <t xml:space="preserve">WMB &amp; Associates, Inc. </t>
  </si>
  <si>
    <t>3531 Trucking Inc.</t>
  </si>
  <si>
    <t>Adkan Engineers</t>
  </si>
  <si>
    <t>Badger Daylighting Corp</t>
  </si>
  <si>
    <t>Bill Higgins</t>
  </si>
  <si>
    <t>Crown Fence</t>
  </si>
  <si>
    <t>Excalibur Well Services Corp</t>
  </si>
  <si>
    <t>F &amp; B Equipment LLC</t>
  </si>
  <si>
    <t>Nor Cal Pipeline Services, Inc.</t>
  </si>
  <si>
    <t>Pavement Recycling Systems, Inc.</t>
  </si>
  <si>
    <t>R.J. Lalonde, Inc.</t>
  </si>
  <si>
    <t>R.J.&amp; J. Construction, INC</t>
  </si>
  <si>
    <t>Red Hawk Fence &amp; Environmental Services</t>
  </si>
  <si>
    <t>Rosendin</t>
  </si>
  <si>
    <t>Suttles Plumbing &amp; Mechanical Corp.</t>
  </si>
  <si>
    <t>TEC Management Consultants, Inc.</t>
  </si>
  <si>
    <t>ACCO Engineered Systems</t>
  </si>
  <si>
    <t>AERO Bridgeworks</t>
  </si>
  <si>
    <t>Borbon Inc.</t>
  </si>
  <si>
    <t>C. A. Buchen</t>
  </si>
  <si>
    <t>CENTER-LINE CONCRETE CUTTING INC</t>
  </si>
  <si>
    <t>CONNER CONCRETE CUTTING &amp; CORING</t>
  </si>
  <si>
    <t>Cosco Fire Protection, Inc. - Sprinklers</t>
  </si>
  <si>
    <t>Critchfield Mechanical Inc. of So. Cal.</t>
  </si>
  <si>
    <t>GGG Demolition, Inc.</t>
  </si>
  <si>
    <t>Giroux Glass Inc.</t>
  </si>
  <si>
    <t>GONSALVES &amp; SANTUCCI INC. DBA CONCO PUMPING INC</t>
  </si>
  <si>
    <t>GRIFFITH COMPANY</t>
  </si>
  <si>
    <t>Impact Construction Services, Inc.</t>
  </si>
  <si>
    <t>Infinity Drywall Contracting Inc.</t>
  </si>
  <si>
    <t>J Colavin &amp; Son, Inc..</t>
  </si>
  <si>
    <t>Martin Bros. Marcowall, LLC</t>
  </si>
  <si>
    <t>Matrix Environmental, INC.</t>
  </si>
  <si>
    <t>Morrow-Meadows Corporation</t>
  </si>
  <si>
    <t>Nold's Equipment, Inc.</t>
  </si>
  <si>
    <t>Northstar Contracting Group, Inc</t>
  </si>
  <si>
    <t>R. J. Lalonde, Inc.</t>
  </si>
  <si>
    <t>R.J.&amp;J. CONSTRUCTION, INC.</t>
  </si>
  <si>
    <t>Traffic Management, Inc</t>
  </si>
  <si>
    <t>Vertical Access</t>
  </si>
  <si>
    <t>24 Hour Sweeping</t>
  </si>
  <si>
    <t>Antigo</t>
  </si>
  <si>
    <t>B &amp; I Equipment Rental, LLC</t>
  </si>
  <si>
    <t>Badger Daylighting Corp DBA Nevada Badger</t>
  </si>
  <si>
    <t>Cal Stripe</t>
  </si>
  <si>
    <t>California Boring</t>
  </si>
  <si>
    <t>California Earth Transportation</t>
  </si>
  <si>
    <t>Crane Rental Service</t>
  </si>
  <si>
    <t>Fine Grade Equipment</t>
  </si>
  <si>
    <t>G &amp; F Concrete Cutting, Inc.</t>
  </si>
  <si>
    <t>Gonsalves &amp; Santucci DBA Conco Pumping</t>
  </si>
  <si>
    <t>Goss Construction Co</t>
  </si>
  <si>
    <t>Granite</t>
  </si>
  <si>
    <t>Hill Crane</t>
  </si>
  <si>
    <t>Integrity Rebar</t>
  </si>
  <si>
    <t>K D C INC DBA Dynaelectric</t>
  </si>
  <si>
    <t>Kings Highway Transportation</t>
  </si>
  <si>
    <t>Pavement Recycling Systems</t>
  </si>
  <si>
    <t>RMA Group</t>
  </si>
  <si>
    <t>Royal Electric</t>
  </si>
  <si>
    <t>Sequoia Consultants</t>
  </si>
  <si>
    <t>Western Oil Spreading Services, Inc.</t>
  </si>
  <si>
    <t>WMB Associates</t>
  </si>
  <si>
    <t>3531 Trucking Inc</t>
  </si>
  <si>
    <t>California Earth Transport</t>
  </si>
  <si>
    <t>California Grinding Specialties</t>
  </si>
  <si>
    <t>Gonsalves &amp; Santucci Inc, DBA Conco Pump</t>
  </si>
  <si>
    <t>Goss</t>
  </si>
  <si>
    <t>Griffith Company (prime)</t>
  </si>
  <si>
    <t>Sequoia Consultants, Inc.</t>
  </si>
  <si>
    <t>Ted W Page Enterprises DBA Concrete C</t>
  </si>
  <si>
    <t>ConnorP81, Inc. dba Connor Concrete Cutting &amp; Coring</t>
  </si>
  <si>
    <t>Environmental Construction Group</t>
  </si>
  <si>
    <t>Hensel Phelps (Prime)</t>
  </si>
  <si>
    <t>Pro Steel Erectors, Inc.</t>
  </si>
  <si>
    <t>Air Balance Co (sub to CMI)</t>
  </si>
  <si>
    <t>Assa Abloy Entrance Systems US Inc</t>
  </si>
  <si>
    <t>Badger Daylighting</t>
  </si>
  <si>
    <t>Birdi &amp; Assoc (Sub to Morrow Meadows)</t>
  </si>
  <si>
    <t>Borbon</t>
  </si>
  <si>
    <t xml:space="preserve">Bragg Crane </t>
  </si>
  <si>
    <t>Bragg Crane as (Sub to ADF)</t>
  </si>
  <si>
    <t>Brundage Bone Concrete Pumping dba JLS Concrete  Pumping (sub to DV)</t>
  </si>
  <si>
    <t>Building Electronic Controls (sub to Morrow Meadows)</t>
  </si>
  <si>
    <t>Clark Construction Group</t>
  </si>
  <si>
    <t>Climatec, LLC (sub to CMI)</t>
  </si>
  <si>
    <t>Commercial Scaffolding (sub to Infinity Drywall)</t>
  </si>
  <si>
    <t>Commercial Scaffolding of CA Inc.</t>
  </si>
  <si>
    <t>Concrete Coring (Sub to DV)</t>
  </si>
  <si>
    <t>Connor Concrete Cutting &amp; Coring (sub to CMAJV)</t>
  </si>
  <si>
    <t>Connor Concrete Cutting &amp; Coring (Sub to CMI)</t>
  </si>
  <si>
    <t>Connor Concrete Cutting &amp; Coring (Sub to Morrow Meadows)</t>
  </si>
  <si>
    <t>Connor Concrete Cutting &amp; Coring (Sub to Murray)</t>
  </si>
  <si>
    <t>Connor Concrete Cutting &amp; Coring (Sub to RJ&amp;J)</t>
  </si>
  <si>
    <t>Cosco Fire Protection, Inc. - Sprinkler</t>
  </si>
  <si>
    <t xml:space="preserve">Critchfield Mechanical, Inc. of Southern California (CMI) </t>
  </si>
  <si>
    <t>CSI Electrical Contractors (sub to Climatec)</t>
  </si>
  <si>
    <t>Dean Visosky Contractors, Inc. dba DV Contractors, Inc.</t>
  </si>
  <si>
    <t>Digital Decora (sub to ISEC)</t>
  </si>
  <si>
    <t>Direct A/V (sub to Morrow Meadows)</t>
  </si>
  <si>
    <t>El Prado Cleaning Service Inc</t>
  </si>
  <si>
    <t>Exsell Sales (sub to Comet)</t>
  </si>
  <si>
    <t>Glow Electric (sub to Cosco)</t>
  </si>
  <si>
    <t>Golden Glass</t>
  </si>
  <si>
    <t>Hill Crane Services (Sub to CMI)</t>
  </si>
  <si>
    <t>Infinity Drywall</t>
  </si>
  <si>
    <t>ISEC</t>
  </si>
  <si>
    <t>KDC Inc dba Dynalectric (sub to Glidepath)</t>
  </si>
  <si>
    <t>Letner Roofing (aka Danny Letner)</t>
  </si>
  <si>
    <t>Malcolm Drilling</t>
  </si>
  <si>
    <t>Marco Crane &amp; Rigging Co.</t>
  </si>
  <si>
    <t>Matrix Environmental</t>
  </si>
  <si>
    <t>McCarthy Building Companies</t>
  </si>
  <si>
    <t>Morrow Meadows (sub to Glidepath)</t>
  </si>
  <si>
    <t>Morrow-Meadows</t>
  </si>
  <si>
    <t>Murray</t>
  </si>
  <si>
    <t>O C Vacuum Inc (sub to SE Pipeline)</t>
  </si>
  <si>
    <t>OTIS</t>
  </si>
  <si>
    <t>P.S. Development Corp dba Comet Electric</t>
  </si>
  <si>
    <t>Pacific Architectural Woodworking</t>
  </si>
  <si>
    <t>Paramount Tile, Inc</t>
  </si>
  <si>
    <t>PCI</t>
  </si>
  <si>
    <t>PCI (sub to CMI)</t>
  </si>
  <si>
    <t>PCI (sub to Murray)</t>
  </si>
  <si>
    <t>PCI (sub to Traffic Management)</t>
  </si>
  <si>
    <t>Penhall</t>
  </si>
  <si>
    <t>R. R. Leonard (sub to DV)</t>
  </si>
  <si>
    <t>RJ&amp;J (sub to Morrow Meadows)</t>
  </si>
  <si>
    <t>Rutherford Inc (sub to Infinity)</t>
  </si>
  <si>
    <t>S. E. Pipeline (sub to Murray)</t>
  </si>
  <si>
    <t>Sign Age Identity Systems, Inc.</t>
  </si>
  <si>
    <t>Signature Flooring</t>
  </si>
  <si>
    <t>Standard Drywall (sub to Letner Roofing)</t>
  </si>
  <si>
    <t>Stumbaugh &amp; Assoc</t>
  </si>
  <si>
    <t>Subsurface Imaging Inc (sub to Murray)</t>
  </si>
  <si>
    <t>Surety Mechanical, Inc (sub to Murray)</t>
  </si>
  <si>
    <t>The Rouse Company (MS Rouse)</t>
  </si>
  <si>
    <t>Top End Contractors (TEC) Management Cons</t>
  </si>
  <si>
    <t>Torrent Resources CA, Inc. (sub to Murray)</t>
  </si>
  <si>
    <t>Traffic Management</t>
  </si>
  <si>
    <t>West Coast Firestopping (sub to Morrow Meadows)</t>
  </si>
  <si>
    <t>Western Industrial Contractors (sub to Glidepath)</t>
  </si>
  <si>
    <t>Western Paving Contractors</t>
  </si>
  <si>
    <t>2 R Drilling, Inc.</t>
  </si>
  <si>
    <t>24 Hour Street Sweeping</t>
  </si>
  <si>
    <t>A N C C A Corporation DBA NU Enterprises</t>
  </si>
  <si>
    <t>A1 Management and Inspection</t>
  </si>
  <si>
    <t>Alert Insulation</t>
  </si>
  <si>
    <t>Anderson Charnesky Structural Steel, Inc. (ACSS)</t>
  </si>
  <si>
    <t xml:space="preserve">B.C. Traffic Specialist </t>
  </si>
  <si>
    <t>Blois Construction</t>
  </si>
  <si>
    <t>Brundage Bone dba JLS Concrete Pumping</t>
  </si>
  <si>
    <t>Building Electronic Controls, Inc or BEC</t>
  </si>
  <si>
    <t>C Below</t>
  </si>
  <si>
    <t>Calmex Engineering, Inc.</t>
  </si>
  <si>
    <t>Commercial Paving</t>
  </si>
  <si>
    <t>ConnorP81 Inc</t>
  </si>
  <si>
    <t>Corradini Corp</t>
  </si>
  <si>
    <t>Cosco Fire Protection</t>
  </si>
  <si>
    <t>Cupertino Electric</t>
  </si>
  <si>
    <t>D J S General Contracting Inc.</t>
  </si>
  <si>
    <t>DRS Rebar, Inc.</t>
  </si>
  <si>
    <t>Fryman Management Inc</t>
  </si>
  <si>
    <t>Granstrom Masonry</t>
  </si>
  <si>
    <t>Gregg Drilling &amp; Testing, Inc.</t>
  </si>
  <si>
    <t>Hydraulic Cranes LLC</t>
  </si>
  <si>
    <t>J T Coatings</t>
  </si>
  <si>
    <t>J.V. Land Clearing Company, Inc.</t>
  </si>
  <si>
    <t>JIM Painter Controls Inc DBA JPC, Inc.</t>
  </si>
  <si>
    <t>Meadows Mechanical</t>
  </si>
  <si>
    <t>Mike Hixson Backhoe Service, Inc</t>
  </si>
  <si>
    <t>Miranda Logistics Enterprise, Inc.</t>
  </si>
  <si>
    <t>Myers &amp; Sons Construction LP</t>
  </si>
  <si>
    <t>Myers and Sons-Griffith JV</t>
  </si>
  <si>
    <t>Nor-Cal Pipeline Services</t>
  </si>
  <si>
    <t>P C I</t>
  </si>
  <si>
    <t>Psomas</t>
  </si>
  <si>
    <t>Redhawk</t>
  </si>
  <si>
    <t>Skaggs Concrete Cutting Inc</t>
  </si>
  <si>
    <t>Southcoast Acoustical Interiors (SAI)</t>
  </si>
  <si>
    <t>Sterndahl Enterprises</t>
  </si>
  <si>
    <t>Sully Miller</t>
  </si>
  <si>
    <t>Ted W Page Enterprises Inc dba Concrete Coring</t>
  </si>
  <si>
    <t>Telfer</t>
  </si>
  <si>
    <t>Twining, Inc</t>
  </si>
  <si>
    <t>Utilocate</t>
  </si>
  <si>
    <t>Wagner Engineering &amp; Survey, Inc</t>
  </si>
  <si>
    <t>Wilson &amp; Hampton</t>
  </si>
  <si>
    <t>Leed Electric</t>
  </si>
  <si>
    <t>Steve Bubalo Construction Co</t>
  </si>
  <si>
    <t xml:space="preserve">Ultra Welding, Inc. </t>
  </si>
  <si>
    <t>N/A</t>
  </si>
  <si>
    <t>Cosco Fire Protection, Inc.</t>
  </si>
  <si>
    <t>Rebar Engineering Inc.</t>
  </si>
  <si>
    <t>Deepscan Inc.</t>
  </si>
  <si>
    <t>Pavement Coatings Co.</t>
  </si>
  <si>
    <t>So-Cal Insulation</t>
  </si>
  <si>
    <t>Techniquex Inc.</t>
  </si>
  <si>
    <t>Royal Electric Company</t>
  </si>
  <si>
    <t>ECCO Equipment Corporation</t>
  </si>
  <si>
    <t>Northwest Excavating</t>
  </si>
  <si>
    <t>P. Riley Enterprises DBA Rileys Scraper Rental</t>
  </si>
  <si>
    <t>Birdi &amp; Associates, Inc.</t>
  </si>
  <si>
    <t>Climatec</t>
  </si>
  <si>
    <t>CSA Constructors, Inc.</t>
  </si>
  <si>
    <t>Dabco Enterprises, Inc.</t>
  </si>
  <si>
    <t>Group Delta Consultants, Inc.</t>
  </si>
  <si>
    <t>Hill Crane Service</t>
  </si>
  <si>
    <t>KDC Inc DBA Dynaelectric</t>
  </si>
  <si>
    <t>Limbach Company LP</t>
  </si>
  <si>
    <t>PCI Striping</t>
  </si>
  <si>
    <t>Southern California Industries</t>
  </si>
  <si>
    <t>The Culver Group, Inc.</t>
  </si>
  <si>
    <t>Western Industrial Contractors, Inc.</t>
  </si>
  <si>
    <t>Brady Company</t>
  </si>
  <si>
    <t>XL Fire Protection</t>
  </si>
  <si>
    <t xml:space="preserve">A &amp; A Ready Mixed Concrete Inc. </t>
  </si>
  <si>
    <t xml:space="preserve">Calportland </t>
  </si>
  <si>
    <t>Robertsons</t>
  </si>
  <si>
    <t>é</t>
  </si>
  <si>
    <t>ê</t>
  </si>
  <si>
    <t>Black Diamond Contracting Group, Inc.</t>
  </si>
  <si>
    <t>Calportland Company</t>
  </si>
  <si>
    <t>Harber Companies, Inc.</t>
  </si>
  <si>
    <t>NEW</t>
  </si>
  <si>
    <t>Hydrosprout, Inc.</t>
  </si>
  <si>
    <t>=</t>
  </si>
  <si>
    <t>Dewolfe Crane Services</t>
  </si>
  <si>
    <t>R. J. Lalonde</t>
  </si>
  <si>
    <t>Robertsons Ready Mix</t>
  </si>
  <si>
    <t xml:space="preserve">ABC Liovin Drilling </t>
  </si>
  <si>
    <t>All American Asphalt</t>
  </si>
  <si>
    <t>AMPCO Landscape Inc DBA Earthscapes</t>
  </si>
  <si>
    <t>Centruy Sweeping</t>
  </si>
  <si>
    <t>Defrancesca Group Inc DBA D T S Company</t>
  </si>
  <si>
    <t>Versatile Coatings Inc.</t>
  </si>
  <si>
    <t>Gonsalves &amp; Santucci, Inc. dba Conco</t>
  </si>
  <si>
    <t>Jagur Tractor</t>
  </si>
  <si>
    <t>SRD Engineering, Inc.</t>
  </si>
  <si>
    <t>B &amp; I Equipment Rental LLC</t>
  </si>
  <si>
    <t xml:space="preserve">Data Received Through: July 17, 2018 - Data Source: Contractor's LCP Tracker </t>
  </si>
  <si>
    <t>Bielski Specialty Services, Inc.</t>
  </si>
  <si>
    <t>Nold's Equipment</t>
  </si>
  <si>
    <t>Reliable Construction Services, LLC</t>
  </si>
  <si>
    <t>Signature Flooring, Inc.</t>
  </si>
  <si>
    <t>Applied Engineering Concepts</t>
  </si>
  <si>
    <t>Data Received Through: July 17, 2018 - Data Source: Contractor's LCP Tracker Report</t>
  </si>
  <si>
    <t xml:space="preserve">El Prado Cleaning Service </t>
  </si>
  <si>
    <t>Norcal Pipeline Services, Inc.</t>
  </si>
  <si>
    <t>Underground Construction Company</t>
  </si>
  <si>
    <t>Data Received Through: June 30, 2018 - Data Source: Contractor's LCP Tracker Report</t>
  </si>
  <si>
    <t>Data Received Through: June 30, 2018 - Data Source: City's Summary of Hiring Monthly Report</t>
  </si>
  <si>
    <t>Savala Equipment Company, Inc. dba Savala Equipment Rentals</t>
  </si>
  <si>
    <t>Data Received Through: July 23, 2018 - Data Source: Contractor's LCP Tracker Report</t>
  </si>
  <si>
    <t>Data Received Through: July 21, 2018 - Data Source: Contractor's LCP Tracker Report</t>
  </si>
  <si>
    <t>Prime Contractor: Linx</t>
  </si>
  <si>
    <t>2R Drilling</t>
  </si>
  <si>
    <t>ABC Liovin Drilling Inc</t>
  </si>
  <si>
    <t>C Below Inc</t>
  </si>
  <si>
    <t>G &amp; F Concrete Cutting</t>
  </si>
  <si>
    <t>Kehoe Engineering &amp; Testing, Inc.</t>
  </si>
  <si>
    <t>Norcal Pipeline Services</t>
  </si>
  <si>
    <t>Pacific Drilling Company</t>
  </si>
  <si>
    <t>Red Hawk Services</t>
  </si>
  <si>
    <t xml:space="preserve">Delta Terminal Enabling Project </t>
  </si>
  <si>
    <t>Taxiway T Project</t>
  </si>
  <si>
    <t>Southwest Airlines Terminal 1.5</t>
  </si>
  <si>
    <t>LAMP Utilities &amp; Enabling Project (LULEP)</t>
  </si>
  <si>
    <t>Delta Hangar Project</t>
  </si>
  <si>
    <t>North Central Outfall Sewer Project</t>
  </si>
  <si>
    <t>Midfield Satelite Course North</t>
  </si>
  <si>
    <t>LAMP Automated People Mover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</si>
</sst>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rgb="FF000000"/>
      <name val="Arial Narrow"/>
      <family val="2"/>
    </font>
    <font>
      <b/>
      <sz val="11"/>
      <color theme="9" tint="-0.499984740745262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u/>
      <sz val="12"/>
      <color rgb="FF000000"/>
      <name val="Arial Narrow"/>
      <family val="2"/>
    </font>
    <font>
      <b/>
      <sz val="14"/>
      <color theme="9" tint="-0.499984740745262"/>
      <name val="Arial Narrow"/>
      <family val="2"/>
    </font>
    <font>
      <b/>
      <sz val="16"/>
      <color theme="9" tint="-0.499984740745262"/>
      <name val="Arial Narrow"/>
      <family val="2"/>
    </font>
    <font>
      <b/>
      <sz val="14"/>
      <color rgb="FFFF0000"/>
      <name val="Arial Narrow"/>
      <family val="2"/>
    </font>
    <font>
      <sz val="1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i/>
      <sz val="11"/>
      <color theme="1"/>
      <name val="Arial Narrow"/>
      <family val="2"/>
    </font>
    <font>
      <sz val="11"/>
      <color theme="1"/>
      <name val="Wingdings"/>
      <charset val="2"/>
    </font>
    <font>
      <b/>
      <sz val="9"/>
      <name val="Arial Narrow"/>
      <family val="2"/>
    </font>
    <font>
      <b/>
      <sz val="12"/>
      <color rgb="FFFF0000"/>
      <name val="Arial Narrow"/>
      <family val="2"/>
    </font>
    <font>
      <b/>
      <sz val="12"/>
      <color theme="9" tint="-0.49998474074526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164" fontId="2" fillId="0" borderId="0" xfId="2" applyNumberFormat="1" applyFont="1" applyFill="1" applyAlignment="1">
      <alignment horizontal="center"/>
    </xf>
    <xf numFmtId="0" fontId="2" fillId="0" borderId="0" xfId="0" applyFont="1" applyAlignment="1"/>
    <xf numFmtId="0" fontId="2" fillId="0" borderId="0" xfId="0" applyFont="1"/>
    <xf numFmtId="164" fontId="6" fillId="3" borderId="9" xfId="2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6" borderId="9" xfId="0" applyFont="1" applyFill="1" applyBorder="1"/>
    <xf numFmtId="164" fontId="7" fillId="6" borderId="9" xfId="2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14" fillId="4" borderId="9" xfId="2" applyNumberFormat="1" applyFont="1" applyFill="1" applyBorder="1" applyAlignment="1">
      <alignment horizontal="center"/>
    </xf>
    <xf numFmtId="164" fontId="12" fillId="4" borderId="9" xfId="2" applyNumberFormat="1" applyFont="1" applyFill="1" applyBorder="1" applyAlignment="1">
      <alignment horizontal="center"/>
    </xf>
    <xf numFmtId="0" fontId="2" fillId="6" borderId="9" xfId="0" applyFont="1" applyFill="1" applyBorder="1" applyAlignment="1">
      <alignment wrapText="1"/>
    </xf>
    <xf numFmtId="1" fontId="15" fillId="6" borderId="9" xfId="0" applyNumberFormat="1" applyFont="1" applyFill="1" applyBorder="1" applyAlignment="1">
      <alignment horizontal="center" wrapText="1"/>
    </xf>
    <xf numFmtId="0" fontId="2" fillId="3" borderId="9" xfId="0" applyFont="1" applyFill="1" applyBorder="1" applyAlignment="1">
      <alignment wrapText="1"/>
    </xf>
    <xf numFmtId="1" fontId="15" fillId="3" borderId="9" xfId="0" applyNumberFormat="1" applyFont="1" applyFill="1" applyBorder="1" applyAlignment="1">
      <alignment horizontal="center" wrapText="1"/>
    </xf>
    <xf numFmtId="164" fontId="13" fillId="0" borderId="9" xfId="2" applyNumberFormat="1" applyFont="1" applyBorder="1" applyAlignment="1">
      <alignment horizontal="center"/>
    </xf>
    <xf numFmtId="1" fontId="8" fillId="4" borderId="9" xfId="1" applyNumberFormat="1" applyFont="1" applyFill="1" applyBorder="1" applyAlignment="1">
      <alignment horizontal="center"/>
    </xf>
    <xf numFmtId="1" fontId="8" fillId="4" borderId="10" xfId="1" applyNumberFormat="1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9" fillId="4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64" fontId="14" fillId="0" borderId="9" xfId="2" applyNumberFormat="1" applyFont="1" applyFill="1" applyBorder="1" applyAlignment="1">
      <alignment horizontal="center"/>
    </xf>
    <xf numFmtId="164" fontId="14" fillId="0" borderId="9" xfId="2" applyNumberFormat="1" applyFont="1" applyBorder="1" applyAlignment="1">
      <alignment horizontal="center"/>
    </xf>
    <xf numFmtId="1" fontId="8" fillId="4" borderId="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2" fillId="7" borderId="9" xfId="0" applyFont="1" applyFill="1" applyBorder="1"/>
    <xf numFmtId="164" fontId="20" fillId="7" borderId="9" xfId="2" applyNumberFormat="1" applyFont="1" applyFill="1" applyBorder="1" applyAlignment="1">
      <alignment horizontal="center"/>
    </xf>
    <xf numFmtId="0" fontId="15" fillId="7" borderId="9" xfId="0" applyFont="1" applyFill="1" applyBorder="1"/>
    <xf numFmtId="0" fontId="22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2" fillId="5" borderId="9" xfId="0" applyFont="1" applyFill="1" applyBorder="1"/>
    <xf numFmtId="1" fontId="2" fillId="5" borderId="9" xfId="0" applyNumberFormat="1" applyFont="1" applyFill="1" applyBorder="1" applyAlignment="1">
      <alignment horizontal="center"/>
    </xf>
    <xf numFmtId="1" fontId="2" fillId="5" borderId="9" xfId="0" applyNumberFormat="1" applyFont="1" applyFill="1" applyBorder="1" applyAlignment="1">
      <alignment horizontal="center" wrapText="1"/>
    </xf>
    <xf numFmtId="0" fontId="23" fillId="5" borderId="9" xfId="0" applyFont="1" applyFill="1" applyBorder="1" applyAlignment="1">
      <alignment horizontal="center"/>
    </xf>
    <xf numFmtId="0" fontId="21" fillId="5" borderId="9" xfId="0" applyFont="1" applyFill="1" applyBorder="1" applyAlignment="1">
      <alignment wrapText="1"/>
    </xf>
    <xf numFmtId="164" fontId="20" fillId="5" borderId="9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 vertical="center" wrapText="1" readingOrder="1"/>
    </xf>
    <xf numFmtId="0" fontId="8" fillId="0" borderId="10" xfId="0" applyFont="1" applyFill="1" applyBorder="1" applyAlignment="1">
      <alignment horizontal="center"/>
    </xf>
    <xf numFmtId="164" fontId="12" fillId="0" borderId="9" xfId="2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 readingOrder="1"/>
    </xf>
    <xf numFmtId="0" fontId="2" fillId="7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" fontId="2" fillId="7" borderId="9" xfId="0" applyNumberFormat="1" applyFont="1" applyFill="1" applyBorder="1" applyAlignment="1">
      <alignment horizontal="center" wrapText="1"/>
    </xf>
    <xf numFmtId="1" fontId="15" fillId="7" borderId="9" xfId="0" applyNumberFormat="1" applyFont="1" applyFill="1" applyBorder="1" applyAlignment="1">
      <alignment horizontal="center" wrapText="1"/>
    </xf>
    <xf numFmtId="1" fontId="2" fillId="3" borderId="9" xfId="0" applyNumberFormat="1" applyFont="1" applyFill="1" applyBorder="1" applyAlignment="1">
      <alignment horizontal="center" wrapText="1"/>
    </xf>
    <xf numFmtId="1" fontId="2" fillId="3" borderId="10" xfId="0" applyNumberFormat="1" applyFont="1" applyFill="1" applyBorder="1" applyAlignment="1">
      <alignment horizontal="center" wrapText="1"/>
    </xf>
    <xf numFmtId="1" fontId="15" fillId="3" borderId="10" xfId="0" applyNumberFormat="1" applyFont="1" applyFill="1" applyBorder="1" applyAlignment="1">
      <alignment horizontal="center" wrapText="1"/>
    </xf>
    <xf numFmtId="0" fontId="19" fillId="3" borderId="9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1" fontId="15" fillId="3" borderId="10" xfId="0" applyNumberFormat="1" applyFont="1" applyFill="1" applyBorder="1" applyAlignment="1">
      <alignment horizontal="center"/>
    </xf>
    <xf numFmtId="0" fontId="22" fillId="3" borderId="9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 wrapText="1"/>
    </xf>
    <xf numFmtId="1" fontId="2" fillId="3" borderId="12" xfId="0" applyNumberFormat="1" applyFont="1" applyFill="1" applyBorder="1" applyAlignment="1">
      <alignment horizontal="center" wrapText="1"/>
    </xf>
    <xf numFmtId="1" fontId="15" fillId="3" borderId="12" xfId="0" applyNumberFormat="1" applyFont="1" applyFill="1" applyBorder="1" applyAlignment="1">
      <alignment horizontal="center" wrapText="1"/>
    </xf>
    <xf numFmtId="0" fontId="2" fillId="6" borderId="11" xfId="0" applyFont="1" applyFill="1" applyBorder="1"/>
    <xf numFmtId="1" fontId="2" fillId="6" borderId="11" xfId="0" applyNumberFormat="1" applyFont="1" applyFill="1" applyBorder="1" applyAlignment="1">
      <alignment horizontal="center" wrapText="1"/>
    </xf>
    <xf numFmtId="1" fontId="2" fillId="6" borderId="12" xfId="0" applyNumberFormat="1" applyFont="1" applyFill="1" applyBorder="1" applyAlignment="1">
      <alignment horizontal="center" wrapText="1"/>
    </xf>
    <xf numFmtId="1" fontId="15" fillId="6" borderId="12" xfId="0" applyNumberFormat="1" applyFont="1" applyFill="1" applyBorder="1" applyAlignment="1">
      <alignment horizontal="center" wrapText="1"/>
    </xf>
    <xf numFmtId="0" fontId="19" fillId="6" borderId="9" xfId="0" applyFont="1" applyFill="1" applyBorder="1" applyAlignment="1">
      <alignment horizontal="center"/>
    </xf>
    <xf numFmtId="1" fontId="2" fillId="6" borderId="11" xfId="0" applyNumberFormat="1" applyFont="1" applyFill="1" applyBorder="1" applyAlignment="1">
      <alignment horizontal="center"/>
    </xf>
    <xf numFmtId="1" fontId="2" fillId="6" borderId="12" xfId="0" applyNumberFormat="1" applyFont="1" applyFill="1" applyBorder="1" applyAlignment="1">
      <alignment horizontal="center"/>
    </xf>
    <xf numFmtId="1" fontId="15" fillId="6" borderId="12" xfId="0" applyNumberFormat="1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1" fontId="15" fillId="6" borderId="11" xfId="0" applyNumberFormat="1" applyFont="1" applyFill="1" applyBorder="1" applyAlignment="1">
      <alignment horizontal="center"/>
    </xf>
    <xf numFmtId="1" fontId="15" fillId="6" borderId="11" xfId="0" applyNumberFormat="1" applyFont="1" applyFill="1" applyBorder="1" applyAlignment="1">
      <alignment horizontal="center" wrapText="1"/>
    </xf>
    <xf numFmtId="0" fontId="23" fillId="6" borderId="9" xfId="0" applyFont="1" applyFill="1" applyBorder="1"/>
    <xf numFmtId="1" fontId="2" fillId="6" borderId="9" xfId="0" applyNumberFormat="1" applyFont="1" applyFill="1" applyBorder="1" applyAlignment="1">
      <alignment horizontal="center"/>
    </xf>
    <xf numFmtId="1" fontId="2" fillId="6" borderId="9" xfId="0" applyNumberFormat="1" applyFont="1" applyFill="1" applyBorder="1" applyAlignment="1">
      <alignment horizontal="center" wrapText="1"/>
    </xf>
    <xf numFmtId="0" fontId="23" fillId="6" borderId="9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1" fontId="2" fillId="6" borderId="9" xfId="2" applyNumberFormat="1" applyFont="1" applyFill="1" applyBorder="1" applyAlignment="1">
      <alignment horizontal="center" wrapText="1"/>
    </xf>
    <xf numFmtId="0" fontId="10" fillId="6" borderId="9" xfId="0" applyNumberFormat="1" applyFont="1" applyFill="1" applyBorder="1" applyAlignment="1">
      <alignment vertical="top" wrapText="1" readingOrder="1"/>
    </xf>
    <xf numFmtId="0" fontId="18" fillId="6" borderId="9" xfId="0" applyFont="1" applyFill="1" applyBorder="1" applyAlignment="1">
      <alignment horizontal="center"/>
    </xf>
    <xf numFmtId="0" fontId="10" fillId="6" borderId="9" xfId="0" applyNumberFormat="1" applyFont="1" applyFill="1" applyBorder="1" applyAlignment="1">
      <alignment horizontal="center" vertical="center" wrapText="1" readingOrder="1"/>
    </xf>
    <xf numFmtId="164" fontId="24" fillId="6" borderId="13" xfId="2" applyNumberFormat="1" applyFont="1" applyFill="1" applyBorder="1" applyAlignment="1">
      <alignment horizontal="center"/>
    </xf>
    <xf numFmtId="0" fontId="10" fillId="3" borderId="9" xfId="0" applyNumberFormat="1" applyFont="1" applyFill="1" applyBorder="1" applyAlignment="1">
      <alignment vertical="top" wrapText="1" readingOrder="1"/>
    </xf>
    <xf numFmtId="0" fontId="18" fillId="3" borderId="9" xfId="0" applyFont="1" applyFill="1" applyBorder="1" applyAlignment="1">
      <alignment horizontal="center"/>
    </xf>
    <xf numFmtId="0" fontId="10" fillId="3" borderId="9" xfId="0" applyNumberFormat="1" applyFont="1" applyFill="1" applyBorder="1" applyAlignment="1">
      <alignment horizontal="center" vertical="center" wrapText="1" readingOrder="1"/>
    </xf>
    <xf numFmtId="164" fontId="25" fillId="3" borderId="13" xfId="2" applyNumberFormat="1" applyFont="1" applyFill="1" applyBorder="1" applyAlignment="1">
      <alignment horizontal="center"/>
    </xf>
    <xf numFmtId="0" fontId="5" fillId="3" borderId="9" xfId="0" applyNumberFormat="1" applyFont="1" applyFill="1" applyBorder="1" applyAlignment="1">
      <alignment vertical="top" wrapText="1" readingOrder="1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5" fillId="3" borderId="9" xfId="0" applyNumberFormat="1" applyFont="1" applyFill="1" applyBorder="1" applyAlignment="1">
      <alignment horizontal="center" vertical="center" wrapText="1" readingOrder="1"/>
    </xf>
    <xf numFmtId="0" fontId="5" fillId="6" borderId="9" xfId="0" applyNumberFormat="1" applyFont="1" applyFill="1" applyBorder="1" applyAlignment="1">
      <alignment vertical="top" wrapText="1" readingOrder="1"/>
    </xf>
    <xf numFmtId="0" fontId="2" fillId="6" borderId="9" xfId="0" applyFont="1" applyFill="1" applyBorder="1" applyAlignment="1" applyProtection="1">
      <alignment horizontal="center" wrapText="1"/>
      <protection locked="0"/>
    </xf>
    <xf numFmtId="0" fontId="5" fillId="6" borderId="9" xfId="0" applyNumberFormat="1" applyFont="1" applyFill="1" applyBorder="1" applyAlignment="1">
      <alignment horizontal="center" vertical="center" wrapText="1" readingOrder="1"/>
    </xf>
    <xf numFmtId="164" fontId="24" fillId="6" borderId="9" xfId="2" applyNumberFormat="1" applyFont="1" applyFill="1" applyBorder="1" applyAlignment="1">
      <alignment horizontal="center"/>
    </xf>
    <xf numFmtId="164" fontId="25" fillId="3" borderId="9" xfId="2" applyNumberFormat="1" applyFont="1" applyFill="1" applyBorder="1" applyAlignment="1">
      <alignment horizontal="center"/>
    </xf>
    <xf numFmtId="1" fontId="2" fillId="6" borderId="10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4" fillId="2" borderId="9" xfId="2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center" wrapText="1" readingOrder="1"/>
    </xf>
    <xf numFmtId="164" fontId="4" fillId="2" borderId="10" xfId="2" applyNumberFormat="1" applyFont="1" applyFill="1" applyBorder="1" applyAlignment="1">
      <alignment horizontal="center" wrapText="1"/>
    </xf>
    <xf numFmtId="164" fontId="4" fillId="2" borderId="14" xfId="2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4</xdr:row>
      <xdr:rowOff>76199</xdr:rowOff>
    </xdr:from>
    <xdr:to>
      <xdr:col>2</xdr:col>
      <xdr:colOff>794448</xdr:colOff>
      <xdr:row>4</xdr:row>
      <xdr:rowOff>428624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4BF4D7-D777-4302-B7A8-FD0EC86146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4895850" y="1000124"/>
          <a:ext cx="661098" cy="352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4</xdr:row>
      <xdr:rowOff>76199</xdr:rowOff>
    </xdr:from>
    <xdr:to>
      <xdr:col>2</xdr:col>
      <xdr:colOff>794448</xdr:colOff>
      <xdr:row>4</xdr:row>
      <xdr:rowOff>428624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42E57C-A18A-4D68-8BBF-2FBB466B95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4895850" y="1000124"/>
          <a:ext cx="661098" cy="3524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4</xdr:row>
      <xdr:rowOff>76199</xdr:rowOff>
    </xdr:from>
    <xdr:to>
      <xdr:col>2</xdr:col>
      <xdr:colOff>794448</xdr:colOff>
      <xdr:row>4</xdr:row>
      <xdr:rowOff>428624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69DFA0-6B8C-4E40-9166-83FDFC05F3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4895850" y="1000124"/>
          <a:ext cx="661098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4</xdr:row>
      <xdr:rowOff>76199</xdr:rowOff>
    </xdr:from>
    <xdr:to>
      <xdr:col>2</xdr:col>
      <xdr:colOff>794448</xdr:colOff>
      <xdr:row>4</xdr:row>
      <xdr:rowOff>428624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A3CCE1-A79A-4C88-B32E-A5A7477A86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4895850" y="1000124"/>
          <a:ext cx="661098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4</xdr:row>
      <xdr:rowOff>76200</xdr:rowOff>
    </xdr:from>
    <xdr:ext cx="661098" cy="371476"/>
    <xdr:pic>
      <xdr:nvPicPr>
        <xdr:cNvPr id="2" name="Picture 1">
          <a:extLst>
            <a:ext uri="{FF2B5EF4-FFF2-40B4-BE49-F238E27FC236}">
              <a16:creationId xmlns:a16="http://schemas.microsoft.com/office/drawing/2014/main" id="{B7A79ADA-557F-4C20-A99F-B2ED34C842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1352550" y="838200"/>
          <a:ext cx="661098" cy="37147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4</xdr:row>
      <xdr:rowOff>76199</xdr:rowOff>
    </xdr:from>
    <xdr:to>
      <xdr:col>2</xdr:col>
      <xdr:colOff>794448</xdr:colOff>
      <xdr:row>4</xdr:row>
      <xdr:rowOff>428624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B77E14-BCC9-443C-AE37-27815C532C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4895850" y="1000124"/>
          <a:ext cx="661098" cy="352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4</xdr:row>
      <xdr:rowOff>76199</xdr:rowOff>
    </xdr:from>
    <xdr:ext cx="661098" cy="352425"/>
    <xdr:pic>
      <xdr:nvPicPr>
        <xdr:cNvPr id="2" name="Picture 1">
          <a:extLst>
            <a:ext uri="{FF2B5EF4-FFF2-40B4-BE49-F238E27FC236}">
              <a16:creationId xmlns:a16="http://schemas.microsoft.com/office/drawing/2014/main" id="{E356317E-0620-491F-8FBF-C276B61C23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1352550" y="838199"/>
          <a:ext cx="661098" cy="3524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4</xdr:row>
      <xdr:rowOff>76199</xdr:rowOff>
    </xdr:from>
    <xdr:to>
      <xdr:col>2</xdr:col>
      <xdr:colOff>794448</xdr:colOff>
      <xdr:row>4</xdr:row>
      <xdr:rowOff>428624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F9B82-AF1D-4E00-999C-FB634062A5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4895850" y="1000124"/>
          <a:ext cx="661098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4</xdr:row>
      <xdr:rowOff>76199</xdr:rowOff>
    </xdr:from>
    <xdr:to>
      <xdr:col>2</xdr:col>
      <xdr:colOff>794448</xdr:colOff>
      <xdr:row>4</xdr:row>
      <xdr:rowOff>428624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2879D8-2C26-4563-9F10-8918E7272C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4895850" y="1000124"/>
          <a:ext cx="661098" cy="352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4</xdr:row>
      <xdr:rowOff>76199</xdr:rowOff>
    </xdr:from>
    <xdr:to>
      <xdr:col>2</xdr:col>
      <xdr:colOff>794448</xdr:colOff>
      <xdr:row>4</xdr:row>
      <xdr:rowOff>428624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D6C404-3454-409C-B106-749A7A3E2D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4895850" y="1000124"/>
          <a:ext cx="661098" cy="352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4</xdr:row>
      <xdr:rowOff>38100</xdr:rowOff>
    </xdr:from>
    <xdr:to>
      <xdr:col>2</xdr:col>
      <xdr:colOff>794448</xdr:colOff>
      <xdr:row>4</xdr:row>
      <xdr:rowOff>428626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0F67A0-8AD3-4DCA-A745-703869428B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4895850" y="962025"/>
          <a:ext cx="661098" cy="3905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4</xdr:row>
      <xdr:rowOff>76199</xdr:rowOff>
    </xdr:from>
    <xdr:to>
      <xdr:col>2</xdr:col>
      <xdr:colOff>794448</xdr:colOff>
      <xdr:row>4</xdr:row>
      <xdr:rowOff>428624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C8F374-C48D-45AC-BBE5-ADD0040A72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26"/>
        <a:stretch/>
      </xdr:blipFill>
      <xdr:spPr>
        <a:xfrm>
          <a:off x="4895850" y="1000124"/>
          <a:ext cx="661098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9"/>
  <sheetViews>
    <sheetView zoomScaleNormal="100" workbookViewId="0">
      <selection activeCell="A10" sqref="A10"/>
    </sheetView>
  </sheetViews>
  <sheetFormatPr defaultRowHeight="16.5" x14ac:dyDescent="0.3"/>
  <cols>
    <col min="1" max="1" width="60.28515625" style="5" customWidth="1"/>
    <col min="2" max="3" width="14" style="5" customWidth="1"/>
    <col min="4" max="6" width="11" style="5" customWidth="1"/>
    <col min="7" max="7" width="12" style="17" customWidth="1"/>
    <col min="8" max="8" width="4.42578125" style="17" customWidth="1"/>
    <col min="9" max="16384" width="9.140625" style="5"/>
  </cols>
  <sheetData>
    <row r="2" spans="1:8" ht="23.25" x14ac:dyDescent="0.35">
      <c r="A2" s="104" t="s">
        <v>428</v>
      </c>
      <c r="B2" s="105"/>
      <c r="C2" s="105"/>
      <c r="D2" s="105"/>
      <c r="E2" s="105"/>
      <c r="F2" s="105"/>
      <c r="G2" s="105"/>
      <c r="H2" s="106"/>
    </row>
    <row r="3" spans="1:8" x14ac:dyDescent="0.3">
      <c r="A3" s="107" t="s">
        <v>417</v>
      </c>
      <c r="B3" s="108"/>
      <c r="C3" s="108"/>
      <c r="D3" s="108"/>
      <c r="E3" s="108"/>
      <c r="F3" s="108"/>
      <c r="G3" s="108"/>
      <c r="H3" s="109"/>
    </row>
    <row r="4" spans="1:8" x14ac:dyDescent="0.3">
      <c r="A4" s="110" t="s">
        <v>144</v>
      </c>
      <c r="B4" s="111"/>
      <c r="C4" s="111"/>
      <c r="D4" s="111"/>
      <c r="E4" s="111"/>
      <c r="F4" s="111"/>
      <c r="G4" s="111"/>
      <c r="H4" s="112"/>
    </row>
    <row r="5" spans="1:8" ht="66" customHeight="1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113" t="s">
        <v>7</v>
      </c>
      <c r="H5" s="113"/>
    </row>
    <row r="6" spans="1:8" x14ac:dyDescent="0.3">
      <c r="A6" s="22" t="s">
        <v>264</v>
      </c>
      <c r="B6" s="55">
        <v>0</v>
      </c>
      <c r="C6" s="55">
        <v>0</v>
      </c>
      <c r="D6" s="23">
        <v>6</v>
      </c>
      <c r="E6" s="23">
        <v>94</v>
      </c>
      <c r="F6" s="23">
        <v>120</v>
      </c>
      <c r="G6" s="6">
        <f t="shared" ref="G6:G37" si="0">+E6/F6</f>
        <v>0.78333333333333333</v>
      </c>
      <c r="H6" s="62" t="s">
        <v>390</v>
      </c>
    </row>
    <row r="7" spans="1:8" x14ac:dyDescent="0.3">
      <c r="A7" s="22" t="s">
        <v>242</v>
      </c>
      <c r="B7" s="55">
        <v>0</v>
      </c>
      <c r="C7" s="55">
        <v>0</v>
      </c>
      <c r="D7" s="23">
        <v>1</v>
      </c>
      <c r="E7" s="23">
        <v>6</v>
      </c>
      <c r="F7" s="23">
        <v>10</v>
      </c>
      <c r="G7" s="6">
        <f t="shared" si="0"/>
        <v>0.6</v>
      </c>
      <c r="H7" s="62" t="s">
        <v>390</v>
      </c>
    </row>
    <row r="8" spans="1:8" x14ac:dyDescent="0.3">
      <c r="A8" s="13" t="s">
        <v>297</v>
      </c>
      <c r="B8" s="55">
        <v>0</v>
      </c>
      <c r="C8" s="55">
        <v>0</v>
      </c>
      <c r="D8" s="23">
        <v>0</v>
      </c>
      <c r="E8" s="23">
        <v>1</v>
      </c>
      <c r="F8" s="23">
        <v>2</v>
      </c>
      <c r="G8" s="6">
        <f t="shared" si="0"/>
        <v>0.5</v>
      </c>
      <c r="H8" s="62" t="s">
        <v>390</v>
      </c>
    </row>
    <row r="9" spans="1:8" x14ac:dyDescent="0.3">
      <c r="A9" s="22" t="s">
        <v>293</v>
      </c>
      <c r="B9" s="55">
        <v>0</v>
      </c>
      <c r="C9" s="55">
        <v>0</v>
      </c>
      <c r="D9" s="23">
        <v>2</v>
      </c>
      <c r="E9" s="23">
        <v>5</v>
      </c>
      <c r="F9" s="23">
        <v>11</v>
      </c>
      <c r="G9" s="6">
        <f t="shared" si="0"/>
        <v>0.45454545454545453</v>
      </c>
      <c r="H9" s="62" t="s">
        <v>390</v>
      </c>
    </row>
    <row r="10" spans="1:8" x14ac:dyDescent="0.3">
      <c r="A10" s="22" t="s">
        <v>294</v>
      </c>
      <c r="B10" s="55">
        <v>0</v>
      </c>
      <c r="C10" s="55">
        <v>0</v>
      </c>
      <c r="D10" s="23">
        <v>4</v>
      </c>
      <c r="E10" s="23">
        <v>15</v>
      </c>
      <c r="F10" s="23">
        <v>34</v>
      </c>
      <c r="G10" s="6">
        <f t="shared" si="0"/>
        <v>0.44117647058823528</v>
      </c>
      <c r="H10" s="62" t="s">
        <v>390</v>
      </c>
    </row>
    <row r="11" spans="1:8" x14ac:dyDescent="0.3">
      <c r="A11" s="22" t="s">
        <v>260</v>
      </c>
      <c r="B11" s="55">
        <v>0</v>
      </c>
      <c r="C11" s="55">
        <v>0</v>
      </c>
      <c r="D11" s="23">
        <v>1</v>
      </c>
      <c r="E11" s="23">
        <v>7</v>
      </c>
      <c r="F11" s="23">
        <v>16</v>
      </c>
      <c r="G11" s="6">
        <f t="shared" si="0"/>
        <v>0.4375</v>
      </c>
      <c r="H11" s="62" t="s">
        <v>390</v>
      </c>
    </row>
    <row r="12" spans="1:8" x14ac:dyDescent="0.3">
      <c r="A12" s="22" t="s">
        <v>304</v>
      </c>
      <c r="B12" s="55">
        <v>0</v>
      </c>
      <c r="C12" s="55">
        <v>0</v>
      </c>
      <c r="D12" s="23">
        <v>1</v>
      </c>
      <c r="E12" s="23">
        <v>4</v>
      </c>
      <c r="F12" s="23">
        <v>10</v>
      </c>
      <c r="G12" s="6">
        <f t="shared" si="0"/>
        <v>0.4</v>
      </c>
      <c r="H12" s="62" t="s">
        <v>390</v>
      </c>
    </row>
    <row r="13" spans="1:8" ht="16.5" customHeight="1" x14ac:dyDescent="0.3">
      <c r="A13" s="22" t="s">
        <v>243</v>
      </c>
      <c r="B13" s="55">
        <v>0</v>
      </c>
      <c r="C13" s="55">
        <v>0</v>
      </c>
      <c r="D13" s="23">
        <v>7</v>
      </c>
      <c r="E13" s="23">
        <v>37</v>
      </c>
      <c r="F13" s="23">
        <v>98</v>
      </c>
      <c r="G13" s="6">
        <f t="shared" si="0"/>
        <v>0.37755102040816324</v>
      </c>
      <c r="H13" s="62" t="s">
        <v>390</v>
      </c>
    </row>
    <row r="14" spans="1:8" x14ac:dyDescent="0.3">
      <c r="A14" s="22" t="s">
        <v>236</v>
      </c>
      <c r="B14" s="55">
        <v>0</v>
      </c>
      <c r="C14" s="55">
        <v>0</v>
      </c>
      <c r="D14" s="23">
        <v>0</v>
      </c>
      <c r="E14" s="23">
        <v>3</v>
      </c>
      <c r="F14" s="23">
        <v>8</v>
      </c>
      <c r="G14" s="6">
        <f t="shared" si="0"/>
        <v>0.375</v>
      </c>
      <c r="H14" s="62" t="s">
        <v>390</v>
      </c>
    </row>
    <row r="15" spans="1:8" x14ac:dyDescent="0.3">
      <c r="A15" s="22" t="s">
        <v>273</v>
      </c>
      <c r="B15" s="55">
        <v>0</v>
      </c>
      <c r="C15" s="55">
        <v>0</v>
      </c>
      <c r="D15" s="23">
        <v>1</v>
      </c>
      <c r="E15" s="23">
        <v>6</v>
      </c>
      <c r="F15" s="23">
        <v>16</v>
      </c>
      <c r="G15" s="6">
        <f t="shared" si="0"/>
        <v>0.375</v>
      </c>
      <c r="H15" s="62" t="s">
        <v>390</v>
      </c>
    </row>
    <row r="16" spans="1:8" x14ac:dyDescent="0.3">
      <c r="A16" s="22" t="s">
        <v>263</v>
      </c>
      <c r="B16" s="55">
        <v>0</v>
      </c>
      <c r="C16" s="55">
        <v>0</v>
      </c>
      <c r="D16" s="23">
        <v>3</v>
      </c>
      <c r="E16" s="23">
        <v>7</v>
      </c>
      <c r="F16" s="23">
        <v>19</v>
      </c>
      <c r="G16" s="6">
        <f t="shared" si="0"/>
        <v>0.36842105263157893</v>
      </c>
      <c r="H16" s="62" t="s">
        <v>390</v>
      </c>
    </row>
    <row r="17" spans="1:8" x14ac:dyDescent="0.3">
      <c r="A17" s="22" t="s">
        <v>267</v>
      </c>
      <c r="B17" s="55">
        <v>0</v>
      </c>
      <c r="C17" s="55">
        <v>0</v>
      </c>
      <c r="D17" s="23">
        <v>1</v>
      </c>
      <c r="E17" s="23">
        <v>4</v>
      </c>
      <c r="F17" s="23">
        <v>11</v>
      </c>
      <c r="G17" s="6">
        <f t="shared" si="0"/>
        <v>0.36363636363636365</v>
      </c>
      <c r="H17" s="62" t="s">
        <v>390</v>
      </c>
    </row>
    <row r="18" spans="1:8" x14ac:dyDescent="0.3">
      <c r="A18" s="22" t="s">
        <v>269</v>
      </c>
      <c r="B18" s="55">
        <v>1</v>
      </c>
      <c r="C18" s="55">
        <v>0</v>
      </c>
      <c r="D18" s="23">
        <v>9</v>
      </c>
      <c r="E18" s="23">
        <v>48</v>
      </c>
      <c r="F18" s="23">
        <v>132</v>
      </c>
      <c r="G18" s="6">
        <f t="shared" si="0"/>
        <v>0.36363636363636365</v>
      </c>
      <c r="H18" s="66" t="s">
        <v>383</v>
      </c>
    </row>
    <row r="19" spans="1:8" x14ac:dyDescent="0.3">
      <c r="A19" s="22" t="s">
        <v>252</v>
      </c>
      <c r="B19" s="55">
        <v>0</v>
      </c>
      <c r="C19" s="55">
        <v>0</v>
      </c>
      <c r="D19" s="23">
        <v>1</v>
      </c>
      <c r="E19" s="23">
        <v>5</v>
      </c>
      <c r="F19" s="23">
        <v>14</v>
      </c>
      <c r="G19" s="6">
        <f t="shared" si="0"/>
        <v>0.35714285714285715</v>
      </c>
      <c r="H19" s="62" t="s">
        <v>390</v>
      </c>
    </row>
    <row r="20" spans="1:8" x14ac:dyDescent="0.3">
      <c r="A20" s="22" t="s">
        <v>277</v>
      </c>
      <c r="B20" s="55">
        <v>0</v>
      </c>
      <c r="C20" s="55">
        <v>0</v>
      </c>
      <c r="D20" s="23">
        <v>6</v>
      </c>
      <c r="E20" s="23">
        <v>27</v>
      </c>
      <c r="F20" s="23">
        <v>76</v>
      </c>
      <c r="G20" s="6">
        <f t="shared" si="0"/>
        <v>0.35526315789473684</v>
      </c>
      <c r="H20" s="62" t="s">
        <v>390</v>
      </c>
    </row>
    <row r="21" spans="1:8" x14ac:dyDescent="0.3">
      <c r="A21" s="22" t="s">
        <v>275</v>
      </c>
      <c r="B21" s="55">
        <v>0</v>
      </c>
      <c r="C21" s="55">
        <v>0</v>
      </c>
      <c r="D21" s="23">
        <v>2</v>
      </c>
      <c r="E21" s="23">
        <v>30</v>
      </c>
      <c r="F21" s="23">
        <v>85</v>
      </c>
      <c r="G21" s="6">
        <f t="shared" si="0"/>
        <v>0.35294117647058826</v>
      </c>
      <c r="H21" s="62" t="s">
        <v>390</v>
      </c>
    </row>
    <row r="22" spans="1:8" x14ac:dyDescent="0.3">
      <c r="A22" s="22" t="s">
        <v>279</v>
      </c>
      <c r="B22" s="55">
        <v>0</v>
      </c>
      <c r="C22" s="55">
        <v>0</v>
      </c>
      <c r="D22" s="23">
        <v>3</v>
      </c>
      <c r="E22" s="23">
        <v>24</v>
      </c>
      <c r="F22" s="23">
        <v>68</v>
      </c>
      <c r="G22" s="6">
        <f t="shared" si="0"/>
        <v>0.35294117647058826</v>
      </c>
      <c r="H22" s="62" t="s">
        <v>390</v>
      </c>
    </row>
    <row r="23" spans="1:8" x14ac:dyDescent="0.3">
      <c r="A23" s="22" t="s">
        <v>301</v>
      </c>
      <c r="B23" s="55">
        <v>0</v>
      </c>
      <c r="C23" s="55">
        <v>0</v>
      </c>
      <c r="D23" s="23">
        <v>0</v>
      </c>
      <c r="E23" s="23">
        <v>6</v>
      </c>
      <c r="F23" s="23">
        <v>17</v>
      </c>
      <c r="G23" s="6">
        <f t="shared" si="0"/>
        <v>0.35294117647058826</v>
      </c>
      <c r="H23" s="62" t="s">
        <v>390</v>
      </c>
    </row>
    <row r="24" spans="1:8" x14ac:dyDescent="0.3">
      <c r="A24" s="22" t="s">
        <v>278</v>
      </c>
      <c r="B24" s="55">
        <v>1</v>
      </c>
      <c r="C24" s="55">
        <v>0</v>
      </c>
      <c r="D24" s="23">
        <v>37</v>
      </c>
      <c r="E24" s="23">
        <v>165</v>
      </c>
      <c r="F24" s="23">
        <v>490</v>
      </c>
      <c r="G24" s="6">
        <f t="shared" si="0"/>
        <v>0.33673469387755101</v>
      </c>
      <c r="H24" s="62" t="s">
        <v>390</v>
      </c>
    </row>
    <row r="25" spans="1:8" x14ac:dyDescent="0.3">
      <c r="A25" s="22" t="s">
        <v>240</v>
      </c>
      <c r="B25" s="55">
        <v>0</v>
      </c>
      <c r="C25" s="55">
        <v>0</v>
      </c>
      <c r="D25" s="23">
        <v>0</v>
      </c>
      <c r="E25" s="23">
        <v>1</v>
      </c>
      <c r="F25" s="23">
        <v>3</v>
      </c>
      <c r="G25" s="6">
        <f t="shared" si="0"/>
        <v>0.33333333333333331</v>
      </c>
      <c r="H25" s="62" t="s">
        <v>390</v>
      </c>
    </row>
    <row r="26" spans="1:8" x14ac:dyDescent="0.3">
      <c r="A26" s="22" t="s">
        <v>290</v>
      </c>
      <c r="B26" s="55">
        <v>0</v>
      </c>
      <c r="C26" s="55">
        <v>0</v>
      </c>
      <c r="D26" s="23">
        <v>1</v>
      </c>
      <c r="E26" s="23">
        <v>2</v>
      </c>
      <c r="F26" s="23">
        <v>6</v>
      </c>
      <c r="G26" s="6">
        <f t="shared" si="0"/>
        <v>0.33333333333333331</v>
      </c>
      <c r="H26" s="62" t="s">
        <v>390</v>
      </c>
    </row>
    <row r="27" spans="1:8" x14ac:dyDescent="0.3">
      <c r="A27" s="13" t="s">
        <v>298</v>
      </c>
      <c r="B27" s="55">
        <v>0</v>
      </c>
      <c r="C27" s="55">
        <v>0</v>
      </c>
      <c r="D27" s="23">
        <v>0</v>
      </c>
      <c r="E27" s="23">
        <v>1</v>
      </c>
      <c r="F27" s="23">
        <v>3</v>
      </c>
      <c r="G27" s="6">
        <f t="shared" si="0"/>
        <v>0.33333333333333331</v>
      </c>
      <c r="H27" s="62" t="s">
        <v>390</v>
      </c>
    </row>
    <row r="28" spans="1:8" x14ac:dyDescent="0.3">
      <c r="A28" s="22" t="s">
        <v>295</v>
      </c>
      <c r="B28" s="55">
        <v>0</v>
      </c>
      <c r="C28" s="55">
        <v>0</v>
      </c>
      <c r="D28" s="23">
        <v>0</v>
      </c>
      <c r="E28" s="23">
        <v>6</v>
      </c>
      <c r="F28" s="23">
        <v>19</v>
      </c>
      <c r="G28" s="6">
        <f t="shared" si="0"/>
        <v>0.31578947368421051</v>
      </c>
      <c r="H28" s="62" t="s">
        <v>390</v>
      </c>
    </row>
    <row r="29" spans="1:8" x14ac:dyDescent="0.3">
      <c r="A29" s="13" t="s">
        <v>287</v>
      </c>
      <c r="B29" s="55">
        <v>0</v>
      </c>
      <c r="C29" s="55">
        <v>0</v>
      </c>
      <c r="D29" s="23">
        <v>0</v>
      </c>
      <c r="E29" s="23">
        <v>5</v>
      </c>
      <c r="F29" s="23">
        <v>16</v>
      </c>
      <c r="G29" s="6">
        <f t="shared" si="0"/>
        <v>0.3125</v>
      </c>
      <c r="H29" s="62" t="s">
        <v>390</v>
      </c>
    </row>
    <row r="30" spans="1:8" x14ac:dyDescent="0.3">
      <c r="A30" s="22" t="s">
        <v>292</v>
      </c>
      <c r="B30" s="55">
        <v>0</v>
      </c>
      <c r="C30" s="55">
        <v>0</v>
      </c>
      <c r="D30" s="23">
        <v>2</v>
      </c>
      <c r="E30" s="23">
        <v>4</v>
      </c>
      <c r="F30" s="23">
        <v>13</v>
      </c>
      <c r="G30" s="6">
        <f t="shared" si="0"/>
        <v>0.30769230769230771</v>
      </c>
      <c r="H30" s="62" t="s">
        <v>390</v>
      </c>
    </row>
    <row r="31" spans="1:8" x14ac:dyDescent="0.3">
      <c r="A31" s="22" t="s">
        <v>245</v>
      </c>
      <c r="B31" s="55">
        <v>1</v>
      </c>
      <c r="C31" s="55">
        <v>0</v>
      </c>
      <c r="D31" s="23">
        <v>4</v>
      </c>
      <c r="E31" s="23">
        <v>12</v>
      </c>
      <c r="F31" s="23">
        <v>40</v>
      </c>
      <c r="G31" s="6">
        <f t="shared" si="0"/>
        <v>0.3</v>
      </c>
      <c r="H31" s="62" t="s">
        <v>390</v>
      </c>
    </row>
    <row r="32" spans="1:8" x14ac:dyDescent="0.3">
      <c r="A32" s="20" t="s">
        <v>289</v>
      </c>
      <c r="B32" s="56">
        <v>0</v>
      </c>
      <c r="C32" s="56">
        <v>0</v>
      </c>
      <c r="D32" s="21">
        <v>1</v>
      </c>
      <c r="E32" s="21">
        <v>8</v>
      </c>
      <c r="F32" s="21">
        <v>27</v>
      </c>
      <c r="G32" s="15">
        <f t="shared" si="0"/>
        <v>0.29629629629629628</v>
      </c>
      <c r="H32" s="74" t="s">
        <v>390</v>
      </c>
    </row>
    <row r="33" spans="1:8" x14ac:dyDescent="0.3">
      <c r="A33" s="20" t="s">
        <v>247</v>
      </c>
      <c r="B33" s="56">
        <v>0</v>
      </c>
      <c r="C33" s="56">
        <v>0</v>
      </c>
      <c r="D33" s="21">
        <v>0</v>
      </c>
      <c r="E33" s="21">
        <v>5</v>
      </c>
      <c r="F33" s="21">
        <v>18</v>
      </c>
      <c r="G33" s="15">
        <f t="shared" si="0"/>
        <v>0.27777777777777779</v>
      </c>
      <c r="H33" s="74" t="s">
        <v>390</v>
      </c>
    </row>
    <row r="34" spans="1:8" x14ac:dyDescent="0.3">
      <c r="A34" s="20" t="s">
        <v>261</v>
      </c>
      <c r="B34" s="56">
        <v>0</v>
      </c>
      <c r="C34" s="56">
        <v>0</v>
      </c>
      <c r="D34" s="21">
        <v>1</v>
      </c>
      <c r="E34" s="21">
        <v>9</v>
      </c>
      <c r="F34" s="21">
        <v>33</v>
      </c>
      <c r="G34" s="15">
        <f t="shared" si="0"/>
        <v>0.27272727272727271</v>
      </c>
      <c r="H34" s="74" t="s">
        <v>390</v>
      </c>
    </row>
    <row r="35" spans="1:8" x14ac:dyDescent="0.3">
      <c r="A35" s="20" t="s">
        <v>259</v>
      </c>
      <c r="B35" s="56">
        <v>0</v>
      </c>
      <c r="C35" s="56">
        <v>0</v>
      </c>
      <c r="D35" s="21">
        <v>3</v>
      </c>
      <c r="E35" s="21">
        <v>28</v>
      </c>
      <c r="F35" s="21">
        <v>105</v>
      </c>
      <c r="G35" s="15">
        <f t="shared" si="0"/>
        <v>0.26666666666666666</v>
      </c>
      <c r="H35" s="74" t="s">
        <v>390</v>
      </c>
    </row>
    <row r="36" spans="1:8" x14ac:dyDescent="0.3">
      <c r="A36" s="20" t="s">
        <v>250</v>
      </c>
      <c r="B36" s="56">
        <v>0</v>
      </c>
      <c r="C36" s="56">
        <v>0</v>
      </c>
      <c r="D36" s="21">
        <v>0</v>
      </c>
      <c r="E36" s="21">
        <v>3</v>
      </c>
      <c r="F36" s="21">
        <v>12</v>
      </c>
      <c r="G36" s="15">
        <f t="shared" si="0"/>
        <v>0.25</v>
      </c>
      <c r="H36" s="74" t="s">
        <v>390</v>
      </c>
    </row>
    <row r="37" spans="1:8" x14ac:dyDescent="0.3">
      <c r="A37" s="20" t="s">
        <v>272</v>
      </c>
      <c r="B37" s="56">
        <v>0</v>
      </c>
      <c r="C37" s="56">
        <v>0</v>
      </c>
      <c r="D37" s="21">
        <v>2</v>
      </c>
      <c r="E37" s="21">
        <v>10</v>
      </c>
      <c r="F37" s="21">
        <v>40</v>
      </c>
      <c r="G37" s="15">
        <f t="shared" si="0"/>
        <v>0.25</v>
      </c>
      <c r="H37" s="74" t="s">
        <v>390</v>
      </c>
    </row>
    <row r="38" spans="1:8" x14ac:dyDescent="0.3">
      <c r="A38" s="20" t="s">
        <v>280</v>
      </c>
      <c r="B38" s="56">
        <v>0</v>
      </c>
      <c r="C38" s="56">
        <v>0</v>
      </c>
      <c r="D38" s="21">
        <v>0</v>
      </c>
      <c r="E38" s="21">
        <v>1</v>
      </c>
      <c r="F38" s="21">
        <v>4</v>
      </c>
      <c r="G38" s="15">
        <f t="shared" ref="G38:G69" si="1">+E38/F38</f>
        <v>0.25</v>
      </c>
      <c r="H38" s="74" t="s">
        <v>390</v>
      </c>
    </row>
    <row r="39" spans="1:8" x14ac:dyDescent="0.3">
      <c r="A39" s="14" t="s">
        <v>282</v>
      </c>
      <c r="B39" s="56">
        <v>0</v>
      </c>
      <c r="C39" s="56">
        <v>0</v>
      </c>
      <c r="D39" s="21">
        <v>0</v>
      </c>
      <c r="E39" s="21">
        <v>2</v>
      </c>
      <c r="F39" s="21">
        <v>8</v>
      </c>
      <c r="G39" s="15">
        <f t="shared" si="1"/>
        <v>0.25</v>
      </c>
      <c r="H39" s="74" t="s">
        <v>390</v>
      </c>
    </row>
    <row r="40" spans="1:8" x14ac:dyDescent="0.3">
      <c r="A40" s="14" t="s">
        <v>285</v>
      </c>
      <c r="B40" s="56">
        <v>6</v>
      </c>
      <c r="C40" s="56">
        <v>0</v>
      </c>
      <c r="D40" s="21">
        <v>18</v>
      </c>
      <c r="E40" s="21">
        <v>47</v>
      </c>
      <c r="F40" s="21">
        <v>189</v>
      </c>
      <c r="G40" s="15">
        <f t="shared" si="1"/>
        <v>0.24867724867724866</v>
      </c>
      <c r="H40" s="74" t="s">
        <v>390</v>
      </c>
    </row>
    <row r="41" spans="1:8" x14ac:dyDescent="0.3">
      <c r="A41" s="20" t="s">
        <v>276</v>
      </c>
      <c r="B41" s="56">
        <v>0</v>
      </c>
      <c r="C41" s="56">
        <v>0</v>
      </c>
      <c r="D41" s="21">
        <v>2</v>
      </c>
      <c r="E41" s="21">
        <v>14</v>
      </c>
      <c r="F41" s="21">
        <v>57</v>
      </c>
      <c r="G41" s="15">
        <f t="shared" si="1"/>
        <v>0.24561403508771928</v>
      </c>
      <c r="H41" s="74" t="s">
        <v>390</v>
      </c>
    </row>
    <row r="42" spans="1:8" x14ac:dyDescent="0.3">
      <c r="A42" s="20" t="s">
        <v>258</v>
      </c>
      <c r="B42" s="56">
        <v>0</v>
      </c>
      <c r="C42" s="56">
        <v>0</v>
      </c>
      <c r="D42" s="21">
        <v>0</v>
      </c>
      <c r="E42" s="21">
        <v>5</v>
      </c>
      <c r="F42" s="21">
        <v>21</v>
      </c>
      <c r="G42" s="15">
        <f t="shared" si="1"/>
        <v>0.23809523809523808</v>
      </c>
      <c r="H42" s="74" t="s">
        <v>390</v>
      </c>
    </row>
    <row r="43" spans="1:8" x14ac:dyDescent="0.3">
      <c r="A43" s="20" t="s">
        <v>241</v>
      </c>
      <c r="B43" s="56">
        <v>0</v>
      </c>
      <c r="C43" s="56">
        <v>0</v>
      </c>
      <c r="D43" s="21">
        <v>0</v>
      </c>
      <c r="E43" s="21">
        <v>3</v>
      </c>
      <c r="F43" s="21">
        <v>13</v>
      </c>
      <c r="G43" s="15">
        <f t="shared" si="1"/>
        <v>0.23076923076923078</v>
      </c>
      <c r="H43" s="74" t="s">
        <v>390</v>
      </c>
    </row>
    <row r="44" spans="1:8" x14ac:dyDescent="0.3">
      <c r="A44" s="14" t="s">
        <v>283</v>
      </c>
      <c r="B44" s="56">
        <v>0</v>
      </c>
      <c r="C44" s="56">
        <v>0</v>
      </c>
      <c r="D44" s="21">
        <v>1</v>
      </c>
      <c r="E44" s="21">
        <v>3</v>
      </c>
      <c r="F44" s="21">
        <v>13</v>
      </c>
      <c r="G44" s="15">
        <f t="shared" si="1"/>
        <v>0.23076923076923078</v>
      </c>
      <c r="H44" s="74" t="s">
        <v>390</v>
      </c>
    </row>
    <row r="45" spans="1:8" x14ac:dyDescent="0.3">
      <c r="A45" s="14" t="s">
        <v>286</v>
      </c>
      <c r="B45" s="56">
        <v>0</v>
      </c>
      <c r="C45" s="56">
        <v>0</v>
      </c>
      <c r="D45" s="21">
        <v>0</v>
      </c>
      <c r="E45" s="21">
        <v>5</v>
      </c>
      <c r="F45" s="21">
        <v>22</v>
      </c>
      <c r="G45" s="15">
        <f t="shared" si="1"/>
        <v>0.22727272727272727</v>
      </c>
      <c r="H45" s="74" t="s">
        <v>390</v>
      </c>
    </row>
    <row r="46" spans="1:8" x14ac:dyDescent="0.3">
      <c r="A46" s="20" t="s">
        <v>291</v>
      </c>
      <c r="B46" s="56">
        <v>0</v>
      </c>
      <c r="C46" s="56">
        <v>0</v>
      </c>
      <c r="D46" s="21">
        <v>1</v>
      </c>
      <c r="E46" s="21">
        <v>4</v>
      </c>
      <c r="F46" s="21">
        <v>19</v>
      </c>
      <c r="G46" s="15">
        <f t="shared" si="1"/>
        <v>0.21052631578947367</v>
      </c>
      <c r="H46" s="74" t="s">
        <v>390</v>
      </c>
    </row>
    <row r="47" spans="1:8" x14ac:dyDescent="0.3">
      <c r="A47" s="20" t="s">
        <v>303</v>
      </c>
      <c r="B47" s="56">
        <v>0</v>
      </c>
      <c r="C47" s="56">
        <v>0</v>
      </c>
      <c r="D47" s="21">
        <v>1</v>
      </c>
      <c r="E47" s="21">
        <v>4</v>
      </c>
      <c r="F47" s="21">
        <v>20</v>
      </c>
      <c r="G47" s="15">
        <f t="shared" si="1"/>
        <v>0.2</v>
      </c>
      <c r="H47" s="74" t="s">
        <v>390</v>
      </c>
    </row>
    <row r="48" spans="1:8" x14ac:dyDescent="0.3">
      <c r="A48" s="14" t="s">
        <v>270</v>
      </c>
      <c r="B48" s="56">
        <v>1</v>
      </c>
      <c r="C48" s="56">
        <v>1</v>
      </c>
      <c r="D48" s="21">
        <v>2</v>
      </c>
      <c r="E48" s="21">
        <v>14</v>
      </c>
      <c r="F48" s="21">
        <v>77</v>
      </c>
      <c r="G48" s="15">
        <f t="shared" si="1"/>
        <v>0.18181818181818182</v>
      </c>
      <c r="H48" s="74" t="s">
        <v>390</v>
      </c>
    </row>
    <row r="49" spans="1:8" x14ac:dyDescent="0.3">
      <c r="A49" s="20" t="s">
        <v>244</v>
      </c>
      <c r="B49" s="56">
        <v>0</v>
      </c>
      <c r="C49" s="56">
        <v>0</v>
      </c>
      <c r="D49" s="21">
        <v>4</v>
      </c>
      <c r="E49" s="21">
        <v>15</v>
      </c>
      <c r="F49" s="21">
        <v>83</v>
      </c>
      <c r="G49" s="15">
        <f t="shared" si="1"/>
        <v>0.18072289156626506</v>
      </c>
      <c r="H49" s="78" t="s">
        <v>384</v>
      </c>
    </row>
    <row r="50" spans="1:8" x14ac:dyDescent="0.3">
      <c r="A50" s="20" t="s">
        <v>305</v>
      </c>
      <c r="B50" s="56">
        <v>0</v>
      </c>
      <c r="C50" s="56">
        <v>0</v>
      </c>
      <c r="D50" s="21">
        <v>3</v>
      </c>
      <c r="E50" s="21">
        <v>11</v>
      </c>
      <c r="F50" s="21">
        <v>63</v>
      </c>
      <c r="G50" s="15">
        <f t="shared" si="1"/>
        <v>0.17460317460317459</v>
      </c>
      <c r="H50" s="74" t="s">
        <v>390</v>
      </c>
    </row>
    <row r="51" spans="1:8" x14ac:dyDescent="0.3">
      <c r="A51" s="20" t="s">
        <v>239</v>
      </c>
      <c r="B51" s="56">
        <v>0</v>
      </c>
      <c r="C51" s="56">
        <v>0</v>
      </c>
      <c r="D51" s="21">
        <v>0</v>
      </c>
      <c r="E51" s="21">
        <v>1</v>
      </c>
      <c r="F51" s="21">
        <v>7</v>
      </c>
      <c r="G51" s="15">
        <f t="shared" si="1"/>
        <v>0.14285714285714285</v>
      </c>
      <c r="H51" s="74" t="s">
        <v>390</v>
      </c>
    </row>
    <row r="52" spans="1:8" ht="16.5" customHeight="1" x14ac:dyDescent="0.3">
      <c r="A52" s="20" t="s">
        <v>246</v>
      </c>
      <c r="B52" s="56">
        <v>0</v>
      </c>
      <c r="C52" s="56">
        <v>0</v>
      </c>
      <c r="D52" s="21">
        <v>0</v>
      </c>
      <c r="E52" s="21">
        <v>1</v>
      </c>
      <c r="F52" s="21">
        <v>7</v>
      </c>
      <c r="G52" s="15">
        <f t="shared" si="1"/>
        <v>0.14285714285714285</v>
      </c>
      <c r="H52" s="74" t="s">
        <v>390</v>
      </c>
    </row>
    <row r="53" spans="1:8" x14ac:dyDescent="0.3">
      <c r="A53" s="20" t="s">
        <v>251</v>
      </c>
      <c r="B53" s="56">
        <v>0</v>
      </c>
      <c r="C53" s="56">
        <v>0</v>
      </c>
      <c r="D53" s="21">
        <v>0</v>
      </c>
      <c r="E53" s="21">
        <v>1</v>
      </c>
      <c r="F53" s="21">
        <v>8</v>
      </c>
      <c r="G53" s="15">
        <f t="shared" si="1"/>
        <v>0.125</v>
      </c>
      <c r="H53" s="74" t="s">
        <v>390</v>
      </c>
    </row>
    <row r="54" spans="1:8" x14ac:dyDescent="0.3">
      <c r="A54" s="20" t="s">
        <v>284</v>
      </c>
      <c r="B54" s="56">
        <v>0</v>
      </c>
      <c r="C54" s="56">
        <v>0</v>
      </c>
      <c r="D54" s="21">
        <v>0</v>
      </c>
      <c r="E54" s="21">
        <v>4</v>
      </c>
      <c r="F54" s="21">
        <v>32</v>
      </c>
      <c r="G54" s="15">
        <f t="shared" si="1"/>
        <v>0.125</v>
      </c>
      <c r="H54" s="74" t="s">
        <v>390</v>
      </c>
    </row>
    <row r="55" spans="1:8" x14ac:dyDescent="0.3">
      <c r="A55" s="20" t="s">
        <v>300</v>
      </c>
      <c r="B55" s="56">
        <v>2</v>
      </c>
      <c r="C55" s="56">
        <v>0</v>
      </c>
      <c r="D55" s="21">
        <v>0</v>
      </c>
      <c r="E55" s="21">
        <v>5</v>
      </c>
      <c r="F55" s="21">
        <v>40</v>
      </c>
      <c r="G55" s="15">
        <f t="shared" si="1"/>
        <v>0.125</v>
      </c>
      <c r="H55" s="74" t="s">
        <v>390</v>
      </c>
    </row>
    <row r="56" spans="1:8" x14ac:dyDescent="0.3">
      <c r="A56" s="14" t="s">
        <v>281</v>
      </c>
      <c r="B56" s="56">
        <v>0</v>
      </c>
      <c r="C56" s="56">
        <v>0</v>
      </c>
      <c r="D56" s="21">
        <v>1</v>
      </c>
      <c r="E56" s="21">
        <v>3</v>
      </c>
      <c r="F56" s="21">
        <v>25</v>
      </c>
      <c r="G56" s="15">
        <f t="shared" si="1"/>
        <v>0.12</v>
      </c>
      <c r="H56" s="74" t="s">
        <v>390</v>
      </c>
    </row>
    <row r="57" spans="1:8" x14ac:dyDescent="0.3">
      <c r="A57" s="20" t="s">
        <v>93</v>
      </c>
      <c r="B57" s="56">
        <v>0</v>
      </c>
      <c r="C57" s="56">
        <v>0</v>
      </c>
      <c r="D57" s="21">
        <v>0</v>
      </c>
      <c r="E57" s="21">
        <v>2</v>
      </c>
      <c r="F57" s="21">
        <v>17</v>
      </c>
      <c r="G57" s="15">
        <f t="shared" si="1"/>
        <v>0.11764705882352941</v>
      </c>
      <c r="H57" s="74" t="s">
        <v>390</v>
      </c>
    </row>
    <row r="58" spans="1:8" x14ac:dyDescent="0.3">
      <c r="A58" s="20" t="s">
        <v>249</v>
      </c>
      <c r="B58" s="56">
        <v>0</v>
      </c>
      <c r="C58" s="56">
        <v>0</v>
      </c>
      <c r="D58" s="21">
        <v>0</v>
      </c>
      <c r="E58" s="21">
        <v>1</v>
      </c>
      <c r="F58" s="21">
        <v>11</v>
      </c>
      <c r="G58" s="15">
        <f t="shared" si="1"/>
        <v>9.0909090909090912E-2</v>
      </c>
      <c r="H58" s="74" t="s">
        <v>390</v>
      </c>
    </row>
    <row r="59" spans="1:8" x14ac:dyDescent="0.3">
      <c r="A59" s="20" t="s">
        <v>42</v>
      </c>
      <c r="B59" s="56">
        <v>0</v>
      </c>
      <c r="C59" s="56">
        <v>0</v>
      </c>
      <c r="D59" s="21">
        <v>0</v>
      </c>
      <c r="E59" s="21">
        <v>1</v>
      </c>
      <c r="F59" s="21">
        <v>11</v>
      </c>
      <c r="G59" s="15">
        <f t="shared" si="1"/>
        <v>9.0909090909090912E-2</v>
      </c>
      <c r="H59" s="74" t="s">
        <v>390</v>
      </c>
    </row>
    <row r="60" spans="1:8" x14ac:dyDescent="0.3">
      <c r="A60" s="20" t="s">
        <v>306</v>
      </c>
      <c r="B60" s="56">
        <v>0</v>
      </c>
      <c r="C60" s="56">
        <v>0</v>
      </c>
      <c r="D60" s="21">
        <v>0</v>
      </c>
      <c r="E60" s="21">
        <v>1</v>
      </c>
      <c r="F60" s="21">
        <v>13</v>
      </c>
      <c r="G60" s="15">
        <f t="shared" si="1"/>
        <v>7.6923076923076927E-2</v>
      </c>
      <c r="H60" s="74" t="s">
        <v>390</v>
      </c>
    </row>
    <row r="61" spans="1:8" x14ac:dyDescent="0.3">
      <c r="A61" s="20" t="s">
        <v>248</v>
      </c>
      <c r="B61" s="56">
        <v>0</v>
      </c>
      <c r="C61" s="56">
        <v>0</v>
      </c>
      <c r="D61" s="21">
        <v>0</v>
      </c>
      <c r="E61" s="21">
        <v>0</v>
      </c>
      <c r="F61" s="21">
        <v>2</v>
      </c>
      <c r="G61" s="15">
        <f t="shared" si="1"/>
        <v>0</v>
      </c>
      <c r="H61" s="74" t="s">
        <v>390</v>
      </c>
    </row>
    <row r="62" spans="1:8" x14ac:dyDescent="0.3">
      <c r="A62" s="20" t="s">
        <v>253</v>
      </c>
      <c r="B62" s="56">
        <v>0</v>
      </c>
      <c r="C62" s="56">
        <v>0</v>
      </c>
      <c r="D62" s="21">
        <v>0</v>
      </c>
      <c r="E62" s="21">
        <v>0</v>
      </c>
      <c r="F62" s="21">
        <v>1</v>
      </c>
      <c r="G62" s="15">
        <f t="shared" si="1"/>
        <v>0</v>
      </c>
      <c r="H62" s="74" t="s">
        <v>390</v>
      </c>
    </row>
    <row r="63" spans="1:8" x14ac:dyDescent="0.3">
      <c r="A63" s="20" t="s">
        <v>254</v>
      </c>
      <c r="B63" s="56">
        <v>0</v>
      </c>
      <c r="C63" s="56">
        <v>0</v>
      </c>
      <c r="D63" s="21">
        <v>0</v>
      </c>
      <c r="E63" s="21">
        <v>0</v>
      </c>
      <c r="F63" s="21">
        <v>7</v>
      </c>
      <c r="G63" s="15">
        <f t="shared" si="1"/>
        <v>0</v>
      </c>
      <c r="H63" s="74" t="s">
        <v>390</v>
      </c>
    </row>
    <row r="64" spans="1:8" x14ac:dyDescent="0.3">
      <c r="A64" s="20" t="s">
        <v>255</v>
      </c>
      <c r="B64" s="56">
        <v>0</v>
      </c>
      <c r="C64" s="56">
        <v>0</v>
      </c>
      <c r="D64" s="21">
        <v>0</v>
      </c>
      <c r="E64" s="21">
        <v>0</v>
      </c>
      <c r="F64" s="21">
        <v>9</v>
      </c>
      <c r="G64" s="15">
        <f t="shared" si="1"/>
        <v>0</v>
      </c>
      <c r="H64" s="74" t="s">
        <v>390</v>
      </c>
    </row>
    <row r="65" spans="1:8" x14ac:dyDescent="0.3">
      <c r="A65" s="20" t="s">
        <v>256</v>
      </c>
      <c r="B65" s="56">
        <v>0</v>
      </c>
      <c r="C65" s="56">
        <v>0</v>
      </c>
      <c r="D65" s="21">
        <v>0</v>
      </c>
      <c r="E65" s="21">
        <v>0</v>
      </c>
      <c r="F65" s="21">
        <v>9</v>
      </c>
      <c r="G65" s="15">
        <f t="shared" si="1"/>
        <v>0</v>
      </c>
      <c r="H65" s="74" t="s">
        <v>390</v>
      </c>
    </row>
    <row r="66" spans="1:8" x14ac:dyDescent="0.3">
      <c r="A66" s="20" t="s">
        <v>257</v>
      </c>
      <c r="B66" s="56">
        <v>0</v>
      </c>
      <c r="C66" s="56">
        <v>0</v>
      </c>
      <c r="D66" s="21">
        <v>0</v>
      </c>
      <c r="E66" s="21">
        <v>0</v>
      </c>
      <c r="F66" s="21">
        <v>4</v>
      </c>
      <c r="G66" s="15">
        <f t="shared" si="1"/>
        <v>0</v>
      </c>
      <c r="H66" s="74" t="s">
        <v>390</v>
      </c>
    </row>
    <row r="67" spans="1:8" x14ac:dyDescent="0.3">
      <c r="A67" s="14" t="s">
        <v>262</v>
      </c>
      <c r="B67" s="56">
        <v>0</v>
      </c>
      <c r="C67" s="56">
        <v>0</v>
      </c>
      <c r="D67" s="21">
        <v>0</v>
      </c>
      <c r="E67" s="21">
        <v>0</v>
      </c>
      <c r="F67" s="21">
        <v>3</v>
      </c>
      <c r="G67" s="15">
        <f t="shared" si="1"/>
        <v>0</v>
      </c>
      <c r="H67" s="74" t="s">
        <v>390</v>
      </c>
    </row>
    <row r="68" spans="1:8" x14ac:dyDescent="0.3">
      <c r="A68" s="20" t="s">
        <v>265</v>
      </c>
      <c r="B68" s="56">
        <v>0</v>
      </c>
      <c r="C68" s="56">
        <v>0</v>
      </c>
      <c r="D68" s="21">
        <v>0</v>
      </c>
      <c r="E68" s="21">
        <v>0</v>
      </c>
      <c r="F68" s="21">
        <v>3</v>
      </c>
      <c r="G68" s="15">
        <f t="shared" si="1"/>
        <v>0</v>
      </c>
      <c r="H68" s="74" t="s">
        <v>390</v>
      </c>
    </row>
    <row r="69" spans="1:8" x14ac:dyDescent="0.3">
      <c r="A69" s="14" t="s">
        <v>266</v>
      </c>
      <c r="B69" s="56">
        <v>0</v>
      </c>
      <c r="C69" s="56">
        <v>0</v>
      </c>
      <c r="D69" s="21">
        <v>0</v>
      </c>
      <c r="E69" s="21">
        <v>0</v>
      </c>
      <c r="F69" s="21">
        <v>4</v>
      </c>
      <c r="G69" s="15">
        <f t="shared" si="1"/>
        <v>0</v>
      </c>
      <c r="H69" s="74" t="s">
        <v>390</v>
      </c>
    </row>
    <row r="70" spans="1:8" x14ac:dyDescent="0.3">
      <c r="A70" s="20" t="s">
        <v>268</v>
      </c>
      <c r="B70" s="56">
        <v>0</v>
      </c>
      <c r="C70" s="56">
        <v>0</v>
      </c>
      <c r="D70" s="21">
        <v>0</v>
      </c>
      <c r="E70" s="21">
        <v>0</v>
      </c>
      <c r="F70" s="21">
        <v>5</v>
      </c>
      <c r="G70" s="15">
        <f t="shared" ref="G70:G77" si="2">+E70/F70</f>
        <v>0</v>
      </c>
      <c r="H70" s="74" t="s">
        <v>390</v>
      </c>
    </row>
    <row r="71" spans="1:8" x14ac:dyDescent="0.3">
      <c r="A71" s="14" t="s">
        <v>271</v>
      </c>
      <c r="B71" s="56">
        <v>0</v>
      </c>
      <c r="C71" s="56">
        <v>0</v>
      </c>
      <c r="D71" s="21">
        <v>0</v>
      </c>
      <c r="E71" s="21">
        <v>0</v>
      </c>
      <c r="F71" s="21">
        <v>8</v>
      </c>
      <c r="G71" s="15">
        <f t="shared" si="2"/>
        <v>0</v>
      </c>
      <c r="H71" s="74" t="s">
        <v>390</v>
      </c>
    </row>
    <row r="72" spans="1:8" x14ac:dyDescent="0.3">
      <c r="A72" s="20" t="s">
        <v>274</v>
      </c>
      <c r="B72" s="56">
        <v>0</v>
      </c>
      <c r="C72" s="56">
        <v>0</v>
      </c>
      <c r="D72" s="21">
        <v>0</v>
      </c>
      <c r="E72" s="21">
        <v>0</v>
      </c>
      <c r="F72" s="21">
        <v>1</v>
      </c>
      <c r="G72" s="15">
        <f t="shared" si="2"/>
        <v>0</v>
      </c>
      <c r="H72" s="74" t="s">
        <v>390</v>
      </c>
    </row>
    <row r="73" spans="1:8" x14ac:dyDescent="0.3">
      <c r="A73" s="14" t="s">
        <v>288</v>
      </c>
      <c r="B73" s="56">
        <v>0</v>
      </c>
      <c r="C73" s="56">
        <v>0</v>
      </c>
      <c r="D73" s="21">
        <v>0</v>
      </c>
      <c r="E73" s="21">
        <v>0</v>
      </c>
      <c r="F73" s="21">
        <v>7</v>
      </c>
      <c r="G73" s="15">
        <f t="shared" si="2"/>
        <v>0</v>
      </c>
      <c r="H73" s="74" t="s">
        <v>390</v>
      </c>
    </row>
    <row r="74" spans="1:8" x14ac:dyDescent="0.3">
      <c r="A74" s="14" t="s">
        <v>296</v>
      </c>
      <c r="B74" s="56">
        <v>0</v>
      </c>
      <c r="C74" s="56">
        <v>0</v>
      </c>
      <c r="D74" s="21">
        <v>0</v>
      </c>
      <c r="E74" s="21">
        <v>0</v>
      </c>
      <c r="F74" s="21">
        <v>6</v>
      </c>
      <c r="G74" s="15">
        <f t="shared" si="2"/>
        <v>0</v>
      </c>
      <c r="H74" s="74" t="s">
        <v>390</v>
      </c>
    </row>
    <row r="75" spans="1:8" x14ac:dyDescent="0.3">
      <c r="A75" s="14" t="s">
        <v>299</v>
      </c>
      <c r="B75" s="56">
        <v>0</v>
      </c>
      <c r="C75" s="56">
        <v>0</v>
      </c>
      <c r="D75" s="21">
        <v>0</v>
      </c>
      <c r="E75" s="21">
        <v>0</v>
      </c>
      <c r="F75" s="21">
        <v>2</v>
      </c>
      <c r="G75" s="15">
        <f t="shared" si="2"/>
        <v>0</v>
      </c>
      <c r="H75" s="74" t="s">
        <v>390</v>
      </c>
    </row>
    <row r="76" spans="1:8" x14ac:dyDescent="0.3">
      <c r="A76" s="20" t="s">
        <v>302</v>
      </c>
      <c r="B76" s="56">
        <v>0</v>
      </c>
      <c r="C76" s="56">
        <v>0</v>
      </c>
      <c r="D76" s="21">
        <v>0</v>
      </c>
      <c r="E76" s="21">
        <v>0</v>
      </c>
      <c r="F76" s="21">
        <v>3</v>
      </c>
      <c r="G76" s="15">
        <f t="shared" si="2"/>
        <v>0</v>
      </c>
      <c r="H76" s="74" t="s">
        <v>390</v>
      </c>
    </row>
    <row r="77" spans="1:8" ht="18.75" x14ac:dyDescent="0.3">
      <c r="A77" s="7"/>
      <c r="B77" s="8">
        <f>+SUM(B6:B76)</f>
        <v>12</v>
      </c>
      <c r="C77" s="8">
        <f>+SUM(C6:C76)</f>
        <v>1</v>
      </c>
      <c r="D77" s="8">
        <f>+SUM(D6:D76)</f>
        <v>132</v>
      </c>
      <c r="E77" s="8">
        <f>+SUM(E6:E76)</f>
        <v>736</v>
      </c>
      <c r="F77" s="16">
        <f>+SUM(F6:F76)</f>
        <v>2406</v>
      </c>
      <c r="G77" s="19">
        <f t="shared" si="2"/>
        <v>0.30590191188694932</v>
      </c>
      <c r="H77" s="39" t="s">
        <v>390</v>
      </c>
    </row>
    <row r="78" spans="1:8" x14ac:dyDescent="0.3">
      <c r="A78" s="9"/>
      <c r="B78" s="2"/>
      <c r="C78" s="2"/>
      <c r="D78" s="2"/>
      <c r="E78" s="3"/>
      <c r="F78" s="2"/>
      <c r="G78" s="3"/>
      <c r="H78" s="3"/>
    </row>
    <row r="79" spans="1:8" s="9" customFormat="1" ht="45.75" customHeight="1" x14ac:dyDescent="0.3">
      <c r="A79" s="114" t="s">
        <v>143</v>
      </c>
      <c r="B79" s="114"/>
      <c r="C79" s="114"/>
      <c r="D79" s="114"/>
      <c r="E79" s="114"/>
      <c r="F79" s="114"/>
      <c r="G79" s="114"/>
      <c r="H79" s="53"/>
    </row>
  </sheetData>
  <sortState ref="A6:H76">
    <sortCondition descending="1" ref="G6:G76"/>
  </sortState>
  <mergeCells count="5">
    <mergeCell ref="A79:G79"/>
    <mergeCell ref="G5:H5"/>
    <mergeCell ref="A4:H4"/>
    <mergeCell ref="A3:H3"/>
    <mergeCell ref="A2:H2"/>
  </mergeCells>
  <printOptions horizontalCentered="1"/>
  <pageMargins left="0.25" right="0.25" top="0.75" bottom="0.75" header="0.3" footer="0.3"/>
  <pageSetup scale="88" fitToHeight="100" orientation="landscape" horizontalDpi="1200" verticalDpi="1200" r:id="rId1"/>
  <headerFooter>
    <oddFooter>&amp;L&amp;"Arial Narrow,Regular"&amp;8Please note that total number of individual sponsorships may not equal the project’s total sponsorships as these workers may have been placed at other locations&amp;R&amp;"Arial Narrow,Regular"Page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zoomScaleNormal="100" workbookViewId="0">
      <selection activeCell="I14" sqref="I14"/>
    </sheetView>
  </sheetViews>
  <sheetFormatPr defaultRowHeight="16.5" x14ac:dyDescent="0.3"/>
  <cols>
    <col min="1" max="1" width="57.42578125" style="5" customWidth="1"/>
    <col min="2" max="3" width="14" style="5" customWidth="1"/>
    <col min="4" max="6" width="11" style="5" customWidth="1"/>
    <col min="7" max="7" width="12" style="17" customWidth="1"/>
    <col min="8" max="8" width="3" style="5" customWidth="1"/>
    <col min="9" max="16384" width="9.140625" style="5"/>
  </cols>
  <sheetData>
    <row r="2" spans="1:8" ht="23.25" x14ac:dyDescent="0.35">
      <c r="A2" s="104" t="s">
        <v>154</v>
      </c>
      <c r="B2" s="105"/>
      <c r="C2" s="105"/>
      <c r="D2" s="105"/>
      <c r="E2" s="105"/>
      <c r="F2" s="105"/>
      <c r="G2" s="105"/>
      <c r="H2" s="106"/>
    </row>
    <row r="3" spans="1:8" x14ac:dyDescent="0.3">
      <c r="A3" s="107" t="s">
        <v>415</v>
      </c>
      <c r="B3" s="108"/>
      <c r="C3" s="108"/>
      <c r="D3" s="108"/>
      <c r="E3" s="108"/>
      <c r="F3" s="108"/>
      <c r="G3" s="108"/>
      <c r="H3" s="109"/>
    </row>
    <row r="4" spans="1:8" x14ac:dyDescent="0.3">
      <c r="A4" s="110" t="s">
        <v>148</v>
      </c>
      <c r="B4" s="111"/>
      <c r="C4" s="111"/>
      <c r="D4" s="111"/>
      <c r="E4" s="111"/>
      <c r="F4" s="111"/>
      <c r="G4" s="111"/>
      <c r="H4" s="112"/>
    </row>
    <row r="5" spans="1:8" ht="64.5" customHeight="1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113" t="s">
        <v>7</v>
      </c>
      <c r="H5" s="113"/>
    </row>
    <row r="6" spans="1:8" s="9" customFormat="1" x14ac:dyDescent="0.3">
      <c r="A6" s="13" t="s">
        <v>237</v>
      </c>
      <c r="B6" s="55">
        <v>0</v>
      </c>
      <c r="C6" s="55">
        <v>0</v>
      </c>
      <c r="D6" s="60">
        <v>10</v>
      </c>
      <c r="E6" s="60">
        <v>15</v>
      </c>
      <c r="F6" s="60">
        <v>33</v>
      </c>
      <c r="G6" s="6">
        <f>+E6/F6</f>
        <v>0.45454545454545453</v>
      </c>
      <c r="H6" s="66" t="s">
        <v>384</v>
      </c>
    </row>
    <row r="7" spans="1:8" s="9" customFormat="1" x14ac:dyDescent="0.3">
      <c r="A7" s="13" t="s">
        <v>236</v>
      </c>
      <c r="B7" s="55">
        <v>0</v>
      </c>
      <c r="C7" s="55">
        <v>0</v>
      </c>
      <c r="D7" s="60">
        <v>0</v>
      </c>
      <c r="E7" s="60">
        <v>9</v>
      </c>
      <c r="F7" s="60">
        <v>25</v>
      </c>
      <c r="G7" s="6">
        <f>+E7/F7</f>
        <v>0.36</v>
      </c>
      <c r="H7" s="66" t="s">
        <v>384</v>
      </c>
    </row>
    <row r="8" spans="1:8" s="9" customFormat="1" x14ac:dyDescent="0.3">
      <c r="A8" s="13" t="s">
        <v>238</v>
      </c>
      <c r="B8" s="55">
        <v>0</v>
      </c>
      <c r="C8" s="55">
        <v>0</v>
      </c>
      <c r="D8" s="59">
        <v>0</v>
      </c>
      <c r="E8" s="60">
        <v>3</v>
      </c>
      <c r="F8" s="59">
        <v>9</v>
      </c>
      <c r="G8" s="6">
        <f>+E8/F8</f>
        <v>0.33333333333333331</v>
      </c>
      <c r="H8" s="62" t="s">
        <v>390</v>
      </c>
    </row>
    <row r="9" spans="1:8" s="9" customFormat="1" x14ac:dyDescent="0.3">
      <c r="A9" s="14" t="s">
        <v>235</v>
      </c>
      <c r="B9" s="56">
        <v>0</v>
      </c>
      <c r="C9" s="56">
        <v>0</v>
      </c>
      <c r="D9" s="83">
        <v>0</v>
      </c>
      <c r="E9" s="103">
        <v>0</v>
      </c>
      <c r="F9" s="83">
        <v>5</v>
      </c>
      <c r="G9" s="15">
        <f>+E9/F9</f>
        <v>0</v>
      </c>
      <c r="H9" s="74" t="s">
        <v>390</v>
      </c>
    </row>
    <row r="10" spans="1:8" ht="18.75" x14ac:dyDescent="0.3">
      <c r="A10" s="7"/>
      <c r="B10" s="8">
        <f>+SUM(B6:B9)</f>
        <v>0</v>
      </c>
      <c r="C10" s="8">
        <f>+SUM(C6:C9)</f>
        <v>0</v>
      </c>
      <c r="D10" s="8">
        <f>+SUM(D6:D9)</f>
        <v>10</v>
      </c>
      <c r="E10" s="8">
        <f>+SUM(E6:E9)</f>
        <v>27</v>
      </c>
      <c r="F10" s="8">
        <f>+SUM(F6:F9)</f>
        <v>72</v>
      </c>
      <c r="G10" s="19">
        <f>+E10/F10</f>
        <v>0.375</v>
      </c>
      <c r="H10" s="38" t="s">
        <v>383</v>
      </c>
    </row>
    <row r="11" spans="1:8" x14ac:dyDescent="0.3">
      <c r="A11" s="9"/>
      <c r="B11" s="2"/>
      <c r="C11" s="2"/>
      <c r="D11" s="2"/>
      <c r="E11" s="3"/>
      <c r="F11" s="2"/>
      <c r="G11" s="3"/>
    </row>
    <row r="12" spans="1:8" s="9" customFormat="1" ht="45.75" customHeight="1" x14ac:dyDescent="0.3">
      <c r="A12" s="114" t="s">
        <v>143</v>
      </c>
      <c r="B12" s="114"/>
      <c r="C12" s="114"/>
      <c r="D12" s="114"/>
      <c r="E12" s="114"/>
      <c r="F12" s="114"/>
      <c r="G12" s="114"/>
    </row>
  </sheetData>
  <sortState ref="A6:H9">
    <sortCondition descending="1" ref="G6:G9"/>
  </sortState>
  <mergeCells count="5">
    <mergeCell ref="A12:G12"/>
    <mergeCell ref="A4:H4"/>
    <mergeCell ref="A3:H3"/>
    <mergeCell ref="A2:H2"/>
    <mergeCell ref="G5:H5"/>
  </mergeCells>
  <printOptions horizontalCentered="1"/>
  <pageMargins left="0.25" right="0.25" top="0.75" bottom="0.75" header="0.3" footer="0.3"/>
  <pageSetup scale="88" fitToHeight="100" orientation="landscape" horizontalDpi="1200" verticalDpi="1200" r:id="rId1"/>
  <headerFooter>
    <oddFooter>&amp;L&amp;"Arial Narrow,Regular"&amp;8Please note that total number of individual sponsorships may not equal the project’s total sponsorships as these workers may have been placed at other locations&amp;R&amp;"Arial Narrow,Regular"Page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zoomScaleNormal="100" workbookViewId="0">
      <selection activeCell="A3" sqref="A3:H3"/>
    </sheetView>
  </sheetViews>
  <sheetFormatPr defaultRowHeight="16.5" x14ac:dyDescent="0.3"/>
  <cols>
    <col min="1" max="1" width="57.42578125" style="5" customWidth="1"/>
    <col min="2" max="3" width="14" style="5" customWidth="1"/>
    <col min="4" max="6" width="11" style="5" customWidth="1"/>
    <col min="7" max="7" width="12" style="17" customWidth="1"/>
    <col min="8" max="8" width="3.7109375" style="5" customWidth="1"/>
    <col min="9" max="16384" width="9.140625" style="5"/>
  </cols>
  <sheetData>
    <row r="2" spans="1:8" ht="23.25" x14ac:dyDescent="0.35">
      <c r="A2" s="104" t="s">
        <v>435</v>
      </c>
      <c r="B2" s="105"/>
      <c r="C2" s="105"/>
      <c r="D2" s="105"/>
      <c r="E2" s="105"/>
      <c r="F2" s="105"/>
      <c r="G2" s="105"/>
      <c r="H2" s="106"/>
    </row>
    <row r="3" spans="1:8" x14ac:dyDescent="0.3">
      <c r="A3" s="107" t="s">
        <v>418</v>
      </c>
      <c r="B3" s="108"/>
      <c r="C3" s="108"/>
      <c r="D3" s="108"/>
      <c r="E3" s="108"/>
      <c r="F3" s="108"/>
      <c r="G3" s="108"/>
      <c r="H3" s="109"/>
    </row>
    <row r="4" spans="1:8" x14ac:dyDescent="0.3">
      <c r="A4" s="110" t="s">
        <v>419</v>
      </c>
      <c r="B4" s="111"/>
      <c r="C4" s="111"/>
      <c r="D4" s="111"/>
      <c r="E4" s="111"/>
      <c r="F4" s="111"/>
      <c r="G4" s="111"/>
      <c r="H4" s="112"/>
    </row>
    <row r="5" spans="1:8" ht="66" customHeight="1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113" t="s">
        <v>7</v>
      </c>
      <c r="H5" s="113"/>
    </row>
    <row r="6" spans="1:8" s="9" customFormat="1" x14ac:dyDescent="0.3">
      <c r="A6" s="13" t="s">
        <v>421</v>
      </c>
      <c r="B6" s="60">
        <v>0</v>
      </c>
      <c r="C6" s="60">
        <v>0</v>
      </c>
      <c r="D6" s="60">
        <v>0</v>
      </c>
      <c r="E6" s="60">
        <v>3</v>
      </c>
      <c r="F6" s="60">
        <v>4</v>
      </c>
      <c r="G6" s="6">
        <f t="shared" ref="G6:G16" si="0">+E6/F6</f>
        <v>0.75</v>
      </c>
      <c r="H6" s="85" t="s">
        <v>388</v>
      </c>
    </row>
    <row r="7" spans="1:8" s="9" customFormat="1" x14ac:dyDescent="0.3">
      <c r="A7" s="13" t="s">
        <v>326</v>
      </c>
      <c r="B7" s="60">
        <v>0</v>
      </c>
      <c r="C7" s="60">
        <v>0</v>
      </c>
      <c r="D7" s="60">
        <v>4</v>
      </c>
      <c r="E7" s="60">
        <v>10</v>
      </c>
      <c r="F7" s="60">
        <v>16</v>
      </c>
      <c r="G7" s="6">
        <f t="shared" si="0"/>
        <v>0.625</v>
      </c>
      <c r="H7" s="85" t="s">
        <v>388</v>
      </c>
    </row>
    <row r="8" spans="1:8" s="9" customFormat="1" x14ac:dyDescent="0.3">
      <c r="A8" s="13" t="s">
        <v>424</v>
      </c>
      <c r="B8" s="60">
        <v>0</v>
      </c>
      <c r="C8" s="60">
        <v>0</v>
      </c>
      <c r="D8" s="60">
        <v>0</v>
      </c>
      <c r="E8" s="60">
        <v>1</v>
      </c>
      <c r="F8" s="60">
        <v>2</v>
      </c>
      <c r="G8" s="6">
        <f t="shared" si="0"/>
        <v>0.5</v>
      </c>
      <c r="H8" s="85" t="s">
        <v>388</v>
      </c>
    </row>
    <row r="9" spans="1:8" s="9" customFormat="1" x14ac:dyDescent="0.3">
      <c r="A9" s="13" t="s">
        <v>426</v>
      </c>
      <c r="B9" s="60">
        <v>0</v>
      </c>
      <c r="C9" s="60">
        <v>0</v>
      </c>
      <c r="D9" s="60">
        <v>1</v>
      </c>
      <c r="E9" s="60">
        <v>3</v>
      </c>
      <c r="F9" s="60">
        <v>7</v>
      </c>
      <c r="G9" s="6">
        <f t="shared" si="0"/>
        <v>0.42857142857142855</v>
      </c>
      <c r="H9" s="85" t="s">
        <v>388</v>
      </c>
    </row>
    <row r="10" spans="1:8" s="9" customFormat="1" x14ac:dyDescent="0.3">
      <c r="A10" s="13" t="s">
        <v>88</v>
      </c>
      <c r="B10" s="60">
        <v>0</v>
      </c>
      <c r="C10" s="60">
        <v>0</v>
      </c>
      <c r="D10" s="60">
        <v>1</v>
      </c>
      <c r="E10" s="60">
        <v>2</v>
      </c>
      <c r="F10" s="60">
        <v>6</v>
      </c>
      <c r="G10" s="6">
        <f t="shared" si="0"/>
        <v>0.33333333333333331</v>
      </c>
      <c r="H10" s="85" t="s">
        <v>388</v>
      </c>
    </row>
    <row r="11" spans="1:8" s="9" customFormat="1" x14ac:dyDescent="0.3">
      <c r="A11" s="14" t="s">
        <v>427</v>
      </c>
      <c r="B11" s="103">
        <v>0</v>
      </c>
      <c r="C11" s="103">
        <v>0</v>
      </c>
      <c r="D11" s="103">
        <v>1</v>
      </c>
      <c r="E11" s="103">
        <v>2</v>
      </c>
      <c r="F11" s="103">
        <v>8</v>
      </c>
      <c r="G11" s="15">
        <f t="shared" si="0"/>
        <v>0.25</v>
      </c>
      <c r="H11" s="84" t="s">
        <v>388</v>
      </c>
    </row>
    <row r="12" spans="1:8" s="9" customFormat="1" x14ac:dyDescent="0.3">
      <c r="A12" s="14" t="s">
        <v>420</v>
      </c>
      <c r="B12" s="103">
        <v>0</v>
      </c>
      <c r="C12" s="103">
        <v>0</v>
      </c>
      <c r="D12" s="103">
        <v>0</v>
      </c>
      <c r="E12" s="103">
        <v>2</v>
      </c>
      <c r="F12" s="103">
        <v>10</v>
      </c>
      <c r="G12" s="15">
        <f t="shared" si="0"/>
        <v>0.2</v>
      </c>
      <c r="H12" s="84" t="s">
        <v>388</v>
      </c>
    </row>
    <row r="13" spans="1:8" s="9" customFormat="1" x14ac:dyDescent="0.3">
      <c r="A13" s="14" t="s">
        <v>422</v>
      </c>
      <c r="B13" s="103">
        <v>0</v>
      </c>
      <c r="C13" s="103">
        <v>0</v>
      </c>
      <c r="D13" s="103">
        <v>0</v>
      </c>
      <c r="E13" s="103">
        <v>0</v>
      </c>
      <c r="F13" s="103">
        <v>9</v>
      </c>
      <c r="G13" s="15">
        <f t="shared" si="0"/>
        <v>0</v>
      </c>
      <c r="H13" s="84" t="s">
        <v>388</v>
      </c>
    </row>
    <row r="14" spans="1:8" s="9" customFormat="1" x14ac:dyDescent="0.3">
      <c r="A14" s="14" t="s">
        <v>423</v>
      </c>
      <c r="B14" s="103">
        <v>0</v>
      </c>
      <c r="C14" s="103">
        <v>0</v>
      </c>
      <c r="D14" s="103">
        <v>0</v>
      </c>
      <c r="E14" s="103">
        <v>0</v>
      </c>
      <c r="F14" s="103">
        <v>2</v>
      </c>
      <c r="G14" s="15">
        <f t="shared" si="0"/>
        <v>0</v>
      </c>
      <c r="H14" s="84" t="s">
        <v>388</v>
      </c>
    </row>
    <row r="15" spans="1:8" s="9" customFormat="1" x14ac:dyDescent="0.3">
      <c r="A15" s="14" t="s">
        <v>425</v>
      </c>
      <c r="B15" s="103">
        <v>0</v>
      </c>
      <c r="C15" s="103">
        <v>0</v>
      </c>
      <c r="D15" s="103">
        <v>0</v>
      </c>
      <c r="E15" s="103">
        <v>0</v>
      </c>
      <c r="F15" s="103">
        <v>4</v>
      </c>
      <c r="G15" s="15">
        <f t="shared" si="0"/>
        <v>0</v>
      </c>
      <c r="H15" s="84" t="s">
        <v>388</v>
      </c>
    </row>
    <row r="16" spans="1:8" ht="18.75" x14ac:dyDescent="0.3">
      <c r="A16" s="7"/>
      <c r="B16" s="8">
        <f>+SUM(B6:B15)</f>
        <v>0</v>
      </c>
      <c r="C16" s="8">
        <f>+SUM(C6:C15)</f>
        <v>0</v>
      </c>
      <c r="D16" s="33">
        <f>+SUM(D6:D15)</f>
        <v>7</v>
      </c>
      <c r="E16" s="8">
        <f>+SUM(E6:E15)</f>
        <v>23</v>
      </c>
      <c r="F16" s="8">
        <f>+SUM(F6:F15)</f>
        <v>68</v>
      </c>
      <c r="G16" s="18">
        <f t="shared" si="0"/>
        <v>0.33823529411764708</v>
      </c>
      <c r="H16" s="41" t="s">
        <v>388</v>
      </c>
    </row>
    <row r="17" spans="1:7" x14ac:dyDescent="0.3">
      <c r="A17" s="9"/>
      <c r="B17" s="2"/>
      <c r="C17" s="2"/>
      <c r="D17" s="2"/>
      <c r="E17" s="3"/>
      <c r="F17" s="2"/>
      <c r="G17" s="3"/>
    </row>
    <row r="18" spans="1:7" s="9" customFormat="1" x14ac:dyDescent="0.3">
      <c r="A18" s="114" t="s">
        <v>143</v>
      </c>
      <c r="B18" s="114"/>
      <c r="C18" s="114"/>
      <c r="D18" s="114"/>
      <c r="E18" s="114"/>
      <c r="F18" s="114"/>
      <c r="G18" s="114"/>
    </row>
  </sheetData>
  <sortState ref="A6:H15">
    <sortCondition descending="1" ref="G6:G15"/>
  </sortState>
  <mergeCells count="5">
    <mergeCell ref="A2:H2"/>
    <mergeCell ref="A3:H3"/>
    <mergeCell ref="A4:H4"/>
    <mergeCell ref="G5:H5"/>
    <mergeCell ref="A18:G18"/>
  </mergeCells>
  <printOptions horizontalCentered="1"/>
  <pageMargins left="0.25" right="0.25" top="0.75" bottom="0.75" header="0.3" footer="0.3"/>
  <pageSetup scale="88" fitToHeight="100" orientation="landscape" horizontalDpi="1200" verticalDpi="1200" r:id="rId1"/>
  <headerFooter>
    <oddFooter>&amp;L&amp;"Arial Narrow,Regular"&amp;8Please note that total number of individual sponsorships may not equal the project’s total sponsorships as these workers may have been placed at other locations&amp;R&amp;"Arial Narrow,Regular"Page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9"/>
  <sheetViews>
    <sheetView zoomScaleNormal="100" workbookViewId="0">
      <selection activeCell="C37" sqref="C37"/>
    </sheetView>
  </sheetViews>
  <sheetFormatPr defaultRowHeight="16.5" x14ac:dyDescent="0.3"/>
  <cols>
    <col min="1" max="1" width="54.28515625" style="5" customWidth="1"/>
    <col min="2" max="3" width="14" style="5" customWidth="1"/>
    <col min="4" max="6" width="11" style="5" customWidth="1"/>
    <col min="7" max="7" width="12" style="5" customWidth="1"/>
    <col min="8" max="8" width="4.140625" style="5" customWidth="1"/>
    <col min="9" max="16384" width="9.140625" style="5"/>
  </cols>
  <sheetData>
    <row r="2" spans="1:8" ht="23.25" x14ac:dyDescent="0.35">
      <c r="A2" s="104" t="s">
        <v>145</v>
      </c>
      <c r="B2" s="105"/>
      <c r="C2" s="105"/>
      <c r="D2" s="105"/>
      <c r="E2" s="105"/>
      <c r="F2" s="105"/>
      <c r="G2" s="105"/>
      <c r="H2" s="106"/>
    </row>
    <row r="3" spans="1:8" x14ac:dyDescent="0.3">
      <c r="A3" s="107" t="s">
        <v>415</v>
      </c>
      <c r="B3" s="108"/>
      <c r="C3" s="108"/>
      <c r="D3" s="108"/>
      <c r="E3" s="108"/>
      <c r="F3" s="108"/>
      <c r="G3" s="108"/>
      <c r="H3" s="109"/>
    </row>
    <row r="4" spans="1:8" x14ac:dyDescent="0.3">
      <c r="A4" s="110" t="s">
        <v>146</v>
      </c>
      <c r="B4" s="111"/>
      <c r="C4" s="111"/>
      <c r="D4" s="111"/>
      <c r="E4" s="111"/>
      <c r="F4" s="111"/>
      <c r="G4" s="111"/>
      <c r="H4" s="112"/>
    </row>
    <row r="5" spans="1:8" ht="66" customHeight="1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113" t="s">
        <v>7</v>
      </c>
      <c r="H5" s="113"/>
    </row>
    <row r="6" spans="1:8" s="9" customFormat="1" x14ac:dyDescent="0.3">
      <c r="A6" s="13" t="s">
        <v>204</v>
      </c>
      <c r="B6" s="55">
        <v>0</v>
      </c>
      <c r="C6" s="55">
        <v>0</v>
      </c>
      <c r="D6" s="59">
        <v>0</v>
      </c>
      <c r="E6" s="60">
        <v>5</v>
      </c>
      <c r="F6" s="61">
        <v>8</v>
      </c>
      <c r="G6" s="6">
        <f t="shared" ref="G6:G35" si="0">+E6/F6</f>
        <v>0.625</v>
      </c>
      <c r="H6" s="62" t="s">
        <v>390</v>
      </c>
    </row>
    <row r="7" spans="1:8" s="9" customFormat="1" x14ac:dyDescent="0.3">
      <c r="A7" s="13" t="s">
        <v>219</v>
      </c>
      <c r="B7" s="55">
        <v>0</v>
      </c>
      <c r="C7" s="55">
        <v>0</v>
      </c>
      <c r="D7" s="63">
        <v>1</v>
      </c>
      <c r="E7" s="64">
        <v>1</v>
      </c>
      <c r="F7" s="65">
        <v>2</v>
      </c>
      <c r="G7" s="6">
        <f t="shared" si="0"/>
        <v>0.5</v>
      </c>
      <c r="H7" s="62" t="s">
        <v>390</v>
      </c>
    </row>
    <row r="8" spans="1:8" s="9" customFormat="1" x14ac:dyDescent="0.3">
      <c r="A8" s="13" t="s">
        <v>220</v>
      </c>
      <c r="B8" s="55">
        <v>0</v>
      </c>
      <c r="C8" s="55">
        <v>0</v>
      </c>
      <c r="D8" s="64">
        <v>8</v>
      </c>
      <c r="E8" s="60">
        <v>17</v>
      </c>
      <c r="F8" s="61">
        <v>45</v>
      </c>
      <c r="G8" s="6">
        <f t="shared" si="0"/>
        <v>0.37777777777777777</v>
      </c>
      <c r="H8" s="62" t="s">
        <v>390</v>
      </c>
    </row>
    <row r="9" spans="1:8" s="9" customFormat="1" x14ac:dyDescent="0.3">
      <c r="A9" s="13" t="s">
        <v>223</v>
      </c>
      <c r="B9" s="55">
        <v>0</v>
      </c>
      <c r="C9" s="55">
        <v>0</v>
      </c>
      <c r="D9" s="63">
        <v>3</v>
      </c>
      <c r="E9" s="60">
        <v>20</v>
      </c>
      <c r="F9" s="61">
        <v>53</v>
      </c>
      <c r="G9" s="6">
        <f t="shared" si="0"/>
        <v>0.37735849056603776</v>
      </c>
      <c r="H9" s="66" t="s">
        <v>384</v>
      </c>
    </row>
    <row r="10" spans="1:8" s="9" customFormat="1" x14ac:dyDescent="0.3">
      <c r="A10" s="13" t="s">
        <v>64</v>
      </c>
      <c r="B10" s="55">
        <v>0</v>
      </c>
      <c r="C10" s="55">
        <v>0</v>
      </c>
      <c r="D10" s="63">
        <v>2</v>
      </c>
      <c r="E10" s="64">
        <v>5</v>
      </c>
      <c r="F10" s="65">
        <v>14</v>
      </c>
      <c r="G10" s="6">
        <f t="shared" si="0"/>
        <v>0.35714285714285715</v>
      </c>
      <c r="H10" s="62" t="s">
        <v>390</v>
      </c>
    </row>
    <row r="11" spans="1:8" s="9" customFormat="1" x14ac:dyDescent="0.3">
      <c r="A11" s="13" t="s">
        <v>214</v>
      </c>
      <c r="B11" s="55">
        <v>0</v>
      </c>
      <c r="C11" s="55">
        <v>0</v>
      </c>
      <c r="D11" s="63">
        <v>0</v>
      </c>
      <c r="E11" s="64">
        <v>1</v>
      </c>
      <c r="F11" s="65">
        <v>3</v>
      </c>
      <c r="G11" s="6">
        <f t="shared" si="0"/>
        <v>0.33333333333333331</v>
      </c>
      <c r="H11" s="62" t="s">
        <v>390</v>
      </c>
    </row>
    <row r="12" spans="1:8" s="9" customFormat="1" x14ac:dyDescent="0.3">
      <c r="A12" s="13" t="s">
        <v>210</v>
      </c>
      <c r="B12" s="55">
        <v>0</v>
      </c>
      <c r="C12" s="55">
        <v>0</v>
      </c>
      <c r="D12" s="67">
        <v>8</v>
      </c>
      <c r="E12" s="68">
        <v>32</v>
      </c>
      <c r="F12" s="69">
        <v>97</v>
      </c>
      <c r="G12" s="6">
        <f t="shared" si="0"/>
        <v>0.32989690721649484</v>
      </c>
      <c r="H12" s="66" t="s">
        <v>384</v>
      </c>
    </row>
    <row r="13" spans="1:8" s="9" customFormat="1" x14ac:dyDescent="0.3">
      <c r="A13" s="70" t="s">
        <v>215</v>
      </c>
      <c r="B13" s="56">
        <v>0</v>
      </c>
      <c r="C13" s="56">
        <v>0</v>
      </c>
      <c r="D13" s="71">
        <v>0</v>
      </c>
      <c r="E13" s="72">
        <v>3</v>
      </c>
      <c r="F13" s="73">
        <v>11</v>
      </c>
      <c r="G13" s="15">
        <f t="shared" si="0"/>
        <v>0.27272727272727271</v>
      </c>
      <c r="H13" s="74" t="s">
        <v>390</v>
      </c>
    </row>
    <row r="14" spans="1:8" s="9" customFormat="1" x14ac:dyDescent="0.3">
      <c r="A14" s="70" t="s">
        <v>209</v>
      </c>
      <c r="B14" s="56">
        <v>0</v>
      </c>
      <c r="C14" s="56">
        <v>0</v>
      </c>
      <c r="D14" s="75">
        <v>0</v>
      </c>
      <c r="E14" s="76">
        <v>2</v>
      </c>
      <c r="F14" s="77">
        <v>8</v>
      </c>
      <c r="G14" s="15">
        <f t="shared" si="0"/>
        <v>0.25</v>
      </c>
      <c r="H14" s="74" t="s">
        <v>390</v>
      </c>
    </row>
    <row r="15" spans="1:8" s="9" customFormat="1" x14ac:dyDescent="0.3">
      <c r="A15" s="70" t="s">
        <v>222</v>
      </c>
      <c r="B15" s="56">
        <v>0</v>
      </c>
      <c r="C15" s="56">
        <v>0</v>
      </c>
      <c r="D15" s="75">
        <v>0</v>
      </c>
      <c r="E15" s="76">
        <v>1</v>
      </c>
      <c r="F15" s="77">
        <v>4</v>
      </c>
      <c r="G15" s="15">
        <f t="shared" si="0"/>
        <v>0.25</v>
      </c>
      <c r="H15" s="74" t="s">
        <v>390</v>
      </c>
    </row>
    <row r="16" spans="1:8" s="9" customFormat="1" x14ac:dyDescent="0.3">
      <c r="A16" s="70" t="s">
        <v>216</v>
      </c>
      <c r="B16" s="56">
        <v>2</v>
      </c>
      <c r="C16" s="56">
        <v>1</v>
      </c>
      <c r="D16" s="71">
        <v>13</v>
      </c>
      <c r="E16" s="72">
        <v>59</v>
      </c>
      <c r="F16" s="73">
        <v>245</v>
      </c>
      <c r="G16" s="15">
        <f t="shared" si="0"/>
        <v>0.24081632653061225</v>
      </c>
      <c r="H16" s="78" t="s">
        <v>383</v>
      </c>
    </row>
    <row r="17" spans="1:8" s="9" customFormat="1" x14ac:dyDescent="0.3">
      <c r="A17" s="70" t="s">
        <v>211</v>
      </c>
      <c r="B17" s="56">
        <v>0</v>
      </c>
      <c r="C17" s="56">
        <v>0</v>
      </c>
      <c r="D17" s="75">
        <v>0</v>
      </c>
      <c r="E17" s="76">
        <v>1</v>
      </c>
      <c r="F17" s="77">
        <v>5</v>
      </c>
      <c r="G17" s="15">
        <f t="shared" si="0"/>
        <v>0.2</v>
      </c>
      <c r="H17" s="74" t="s">
        <v>390</v>
      </c>
    </row>
    <row r="18" spans="1:8" s="9" customFormat="1" x14ac:dyDescent="0.3">
      <c r="A18" s="70" t="s">
        <v>224</v>
      </c>
      <c r="B18" s="56">
        <v>0</v>
      </c>
      <c r="C18" s="56">
        <v>0</v>
      </c>
      <c r="D18" s="71">
        <v>1</v>
      </c>
      <c r="E18" s="72">
        <v>6</v>
      </c>
      <c r="F18" s="73">
        <v>36</v>
      </c>
      <c r="G18" s="15">
        <f t="shared" si="0"/>
        <v>0.16666666666666666</v>
      </c>
      <c r="H18" s="78" t="s">
        <v>384</v>
      </c>
    </row>
    <row r="19" spans="1:8" s="9" customFormat="1" x14ac:dyDescent="0.3">
      <c r="A19" s="70" t="s">
        <v>207</v>
      </c>
      <c r="B19" s="56">
        <v>0</v>
      </c>
      <c r="C19" s="56">
        <v>0</v>
      </c>
      <c r="D19" s="75">
        <v>1</v>
      </c>
      <c r="E19" s="76">
        <v>2</v>
      </c>
      <c r="F19" s="77">
        <v>13</v>
      </c>
      <c r="G19" s="15">
        <f t="shared" si="0"/>
        <v>0.15384615384615385</v>
      </c>
      <c r="H19" s="74" t="s">
        <v>390</v>
      </c>
    </row>
    <row r="20" spans="1:8" s="9" customFormat="1" x14ac:dyDescent="0.3">
      <c r="A20" s="70" t="s">
        <v>213</v>
      </c>
      <c r="B20" s="56">
        <v>0</v>
      </c>
      <c r="C20" s="56">
        <v>0</v>
      </c>
      <c r="D20" s="71">
        <v>1</v>
      </c>
      <c r="E20" s="72">
        <v>6</v>
      </c>
      <c r="F20" s="73">
        <v>39</v>
      </c>
      <c r="G20" s="15">
        <f t="shared" si="0"/>
        <v>0.15384615384615385</v>
      </c>
      <c r="H20" s="78" t="s">
        <v>383</v>
      </c>
    </row>
    <row r="21" spans="1:8" s="9" customFormat="1" x14ac:dyDescent="0.3">
      <c r="A21" s="70" t="s">
        <v>218</v>
      </c>
      <c r="B21" s="56">
        <v>0</v>
      </c>
      <c r="C21" s="56">
        <v>0</v>
      </c>
      <c r="D21" s="75">
        <v>0</v>
      </c>
      <c r="E21" s="76">
        <v>6</v>
      </c>
      <c r="F21" s="77">
        <v>40</v>
      </c>
      <c r="G21" s="15">
        <f t="shared" si="0"/>
        <v>0.15</v>
      </c>
      <c r="H21" s="74" t="s">
        <v>390</v>
      </c>
    </row>
    <row r="22" spans="1:8" s="9" customFormat="1" x14ac:dyDescent="0.3">
      <c r="A22" s="70" t="s">
        <v>208</v>
      </c>
      <c r="B22" s="56">
        <v>0</v>
      </c>
      <c r="C22" s="56">
        <v>0</v>
      </c>
      <c r="D22" s="71">
        <v>0</v>
      </c>
      <c r="E22" s="72">
        <v>2</v>
      </c>
      <c r="F22" s="73">
        <v>14</v>
      </c>
      <c r="G22" s="15">
        <f t="shared" si="0"/>
        <v>0.14285714285714285</v>
      </c>
      <c r="H22" s="74" t="s">
        <v>390</v>
      </c>
    </row>
    <row r="23" spans="1:8" s="9" customFormat="1" x14ac:dyDescent="0.3">
      <c r="A23" s="70" t="s">
        <v>200</v>
      </c>
      <c r="B23" s="56">
        <v>0</v>
      </c>
      <c r="C23" s="56">
        <v>0</v>
      </c>
      <c r="D23" s="75">
        <v>1</v>
      </c>
      <c r="E23" s="75">
        <v>1</v>
      </c>
      <c r="F23" s="79">
        <v>7</v>
      </c>
      <c r="G23" s="15">
        <f t="shared" si="0"/>
        <v>0.14285714285714285</v>
      </c>
      <c r="H23" s="74" t="s">
        <v>390</v>
      </c>
    </row>
    <row r="24" spans="1:8" s="9" customFormat="1" x14ac:dyDescent="0.3">
      <c r="A24" s="70" t="s">
        <v>43</v>
      </c>
      <c r="B24" s="56">
        <v>0</v>
      </c>
      <c r="C24" s="56">
        <v>0</v>
      </c>
      <c r="D24" s="75">
        <v>0</v>
      </c>
      <c r="E24" s="75">
        <v>2</v>
      </c>
      <c r="F24" s="79">
        <v>25</v>
      </c>
      <c r="G24" s="15">
        <f t="shared" si="0"/>
        <v>0.08</v>
      </c>
      <c r="H24" s="78" t="s">
        <v>384</v>
      </c>
    </row>
    <row r="25" spans="1:8" s="9" customFormat="1" x14ac:dyDescent="0.3">
      <c r="A25" s="70" t="s">
        <v>205</v>
      </c>
      <c r="B25" s="56">
        <v>0</v>
      </c>
      <c r="C25" s="56">
        <v>0</v>
      </c>
      <c r="D25" s="71">
        <v>0</v>
      </c>
      <c r="E25" s="71">
        <v>0</v>
      </c>
      <c r="F25" s="80">
        <v>1</v>
      </c>
      <c r="G25" s="15">
        <f t="shared" si="0"/>
        <v>0</v>
      </c>
      <c r="H25" s="74" t="s">
        <v>390</v>
      </c>
    </row>
    <row r="26" spans="1:8" s="9" customFormat="1" x14ac:dyDescent="0.3">
      <c r="A26" s="70" t="s">
        <v>206</v>
      </c>
      <c r="B26" s="56">
        <v>0</v>
      </c>
      <c r="C26" s="56">
        <v>0</v>
      </c>
      <c r="D26" s="75">
        <v>0</v>
      </c>
      <c r="E26" s="75">
        <v>0</v>
      </c>
      <c r="F26" s="79">
        <v>4</v>
      </c>
      <c r="G26" s="15">
        <f t="shared" si="0"/>
        <v>0</v>
      </c>
      <c r="H26" s="74" t="s">
        <v>390</v>
      </c>
    </row>
    <row r="27" spans="1:8" s="9" customFormat="1" x14ac:dyDescent="0.3">
      <c r="A27" s="70" t="s">
        <v>385</v>
      </c>
      <c r="B27" s="56">
        <v>0</v>
      </c>
      <c r="C27" s="56">
        <v>0</v>
      </c>
      <c r="D27" s="75">
        <v>0</v>
      </c>
      <c r="E27" s="75">
        <v>0</v>
      </c>
      <c r="F27" s="79">
        <v>3</v>
      </c>
      <c r="G27" s="15">
        <f t="shared" si="0"/>
        <v>0</v>
      </c>
      <c r="H27" s="81" t="s">
        <v>388</v>
      </c>
    </row>
    <row r="28" spans="1:8" s="9" customFormat="1" x14ac:dyDescent="0.3">
      <c r="A28" s="70" t="s">
        <v>212</v>
      </c>
      <c r="B28" s="56">
        <v>0</v>
      </c>
      <c r="C28" s="56">
        <v>0</v>
      </c>
      <c r="D28" s="71">
        <v>0</v>
      </c>
      <c r="E28" s="71">
        <v>0</v>
      </c>
      <c r="F28" s="80">
        <v>4</v>
      </c>
      <c r="G28" s="15">
        <f t="shared" si="0"/>
        <v>0</v>
      </c>
      <c r="H28" s="74" t="s">
        <v>390</v>
      </c>
    </row>
    <row r="29" spans="1:8" s="9" customFormat="1" x14ac:dyDescent="0.3">
      <c r="A29" s="70" t="s">
        <v>387</v>
      </c>
      <c r="B29" s="56">
        <v>0</v>
      </c>
      <c r="C29" s="56">
        <v>0</v>
      </c>
      <c r="D29" s="75">
        <v>0</v>
      </c>
      <c r="E29" s="75">
        <v>0</v>
      </c>
      <c r="F29" s="79">
        <v>2</v>
      </c>
      <c r="G29" s="15">
        <f t="shared" si="0"/>
        <v>0</v>
      </c>
      <c r="H29" s="81" t="s">
        <v>388</v>
      </c>
    </row>
    <row r="30" spans="1:8" s="9" customFormat="1" x14ac:dyDescent="0.3">
      <c r="A30" s="70" t="s">
        <v>217</v>
      </c>
      <c r="B30" s="56">
        <v>0</v>
      </c>
      <c r="C30" s="56">
        <v>0</v>
      </c>
      <c r="D30" s="71">
        <v>0</v>
      </c>
      <c r="E30" s="71">
        <v>0</v>
      </c>
      <c r="F30" s="80">
        <v>10</v>
      </c>
      <c r="G30" s="15">
        <f t="shared" si="0"/>
        <v>0</v>
      </c>
      <c r="H30" s="74" t="s">
        <v>390</v>
      </c>
    </row>
    <row r="31" spans="1:8" s="9" customFormat="1" x14ac:dyDescent="0.3">
      <c r="A31" s="70" t="s">
        <v>389</v>
      </c>
      <c r="B31" s="56">
        <v>0</v>
      </c>
      <c r="C31" s="56">
        <v>0</v>
      </c>
      <c r="D31" s="71">
        <v>0</v>
      </c>
      <c r="E31" s="71">
        <v>0</v>
      </c>
      <c r="F31" s="80">
        <v>2</v>
      </c>
      <c r="G31" s="15">
        <f t="shared" si="0"/>
        <v>0</v>
      </c>
      <c r="H31" s="81" t="s">
        <v>388</v>
      </c>
    </row>
    <row r="32" spans="1:8" s="9" customFormat="1" x14ac:dyDescent="0.3">
      <c r="A32" s="70" t="s">
        <v>221</v>
      </c>
      <c r="B32" s="56">
        <v>0</v>
      </c>
      <c r="C32" s="56">
        <v>0</v>
      </c>
      <c r="D32" s="71">
        <v>0</v>
      </c>
      <c r="E32" s="75">
        <v>0</v>
      </c>
      <c r="F32" s="79">
        <v>10</v>
      </c>
      <c r="G32" s="15">
        <f t="shared" si="0"/>
        <v>0</v>
      </c>
      <c r="H32" s="74" t="s">
        <v>390</v>
      </c>
    </row>
    <row r="33" spans="1:8" s="9" customFormat="1" x14ac:dyDescent="0.3">
      <c r="A33" s="70" t="s">
        <v>100</v>
      </c>
      <c r="B33" s="56">
        <v>0</v>
      </c>
      <c r="C33" s="56">
        <v>0</v>
      </c>
      <c r="D33" s="71">
        <v>0</v>
      </c>
      <c r="E33" s="75">
        <v>0</v>
      </c>
      <c r="F33" s="79">
        <v>2</v>
      </c>
      <c r="G33" s="15">
        <f t="shared" si="0"/>
        <v>0</v>
      </c>
      <c r="H33" s="74" t="s">
        <v>390</v>
      </c>
    </row>
    <row r="34" spans="1:8" s="9" customFormat="1" x14ac:dyDescent="0.3">
      <c r="A34" s="70" t="s">
        <v>225</v>
      </c>
      <c r="B34" s="56">
        <v>0</v>
      </c>
      <c r="C34" s="56">
        <v>0</v>
      </c>
      <c r="D34" s="75">
        <v>0</v>
      </c>
      <c r="E34" s="75">
        <v>0</v>
      </c>
      <c r="F34" s="79">
        <v>3</v>
      </c>
      <c r="G34" s="15">
        <f t="shared" si="0"/>
        <v>0</v>
      </c>
      <c r="H34" s="74" t="s">
        <v>390</v>
      </c>
    </row>
    <row r="35" spans="1:8" s="9" customFormat="1" x14ac:dyDescent="0.3">
      <c r="A35" s="70" t="s">
        <v>226</v>
      </c>
      <c r="B35" s="56">
        <v>0</v>
      </c>
      <c r="C35" s="56">
        <v>0</v>
      </c>
      <c r="D35" s="75">
        <v>0</v>
      </c>
      <c r="E35" s="71">
        <v>0</v>
      </c>
      <c r="F35" s="80">
        <v>4</v>
      </c>
      <c r="G35" s="15">
        <f t="shared" si="0"/>
        <v>0</v>
      </c>
      <c r="H35" s="74" t="s">
        <v>390</v>
      </c>
    </row>
    <row r="36" spans="1:8" s="9" customFormat="1" hidden="1" x14ac:dyDescent="0.3">
      <c r="A36" s="35" t="s">
        <v>386</v>
      </c>
      <c r="B36" s="54">
        <v>0</v>
      </c>
      <c r="C36" s="54">
        <v>0</v>
      </c>
      <c r="D36" s="57"/>
      <c r="E36" s="57"/>
      <c r="F36" s="58"/>
      <c r="G36" s="36"/>
      <c r="H36" s="37"/>
    </row>
    <row r="37" spans="1:8" ht="18.75" x14ac:dyDescent="0.3">
      <c r="A37" s="7"/>
      <c r="B37" s="8">
        <f>+SUM(B6:B36)</f>
        <v>2</v>
      </c>
      <c r="C37" s="8">
        <f>+SUM(C6:C36)</f>
        <v>1</v>
      </c>
      <c r="D37" s="8">
        <f>+SUM(D6:D36)</f>
        <v>39</v>
      </c>
      <c r="E37" s="8">
        <f>+SUM(E6:E36)</f>
        <v>172</v>
      </c>
      <c r="F37" s="40">
        <f>+SUM(F6:F36)</f>
        <v>714</v>
      </c>
      <c r="G37" s="18">
        <f>+E37/F37</f>
        <v>0.24089635854341737</v>
      </c>
      <c r="H37" s="38" t="s">
        <v>384</v>
      </c>
    </row>
    <row r="38" spans="1:8" x14ac:dyDescent="0.3">
      <c r="A38" s="9"/>
      <c r="B38" s="2"/>
      <c r="C38" s="2"/>
      <c r="D38" s="2"/>
      <c r="E38" s="3"/>
      <c r="F38" s="2"/>
      <c r="G38" s="3"/>
    </row>
    <row r="39" spans="1:8" s="9" customFormat="1" ht="45.75" customHeight="1" x14ac:dyDescent="0.3">
      <c r="A39" s="114" t="s">
        <v>143</v>
      </c>
      <c r="B39" s="114"/>
      <c r="C39" s="114"/>
      <c r="D39" s="114"/>
      <c r="E39" s="114"/>
      <c r="F39" s="114"/>
      <c r="G39" s="114"/>
    </row>
  </sheetData>
  <mergeCells count="5">
    <mergeCell ref="A39:G39"/>
    <mergeCell ref="A4:H4"/>
    <mergeCell ref="A3:H3"/>
    <mergeCell ref="A2:H2"/>
    <mergeCell ref="G5:H5"/>
  </mergeCells>
  <pageMargins left="0.25" right="0.25" top="0.75" bottom="0.75" header="0.3" footer="0.3"/>
  <pageSetup scale="88" fitToHeight="100" orientation="landscape" horizontalDpi="1200" verticalDpi="1200" r:id="rId1"/>
  <headerFooter>
    <oddFooter>&amp;L&amp;"Arial Narrow,Regular"&amp;8Please note that total number of individual sponsorships may not equal the project’s total sponsorships as these workers may have been placed at other locations&amp;R&amp;"Arial Narrow,Regular"Page 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8"/>
  <sheetViews>
    <sheetView zoomScaleNormal="100" workbookViewId="0">
      <selection activeCell="A2" sqref="A2:H2"/>
    </sheetView>
  </sheetViews>
  <sheetFormatPr defaultRowHeight="16.5" x14ac:dyDescent="0.3"/>
  <cols>
    <col min="1" max="1" width="57.42578125" style="5" customWidth="1"/>
    <col min="2" max="3" width="14" style="5" customWidth="1"/>
    <col min="4" max="6" width="11" style="5" customWidth="1"/>
    <col min="7" max="7" width="12" style="17" customWidth="1"/>
    <col min="8" max="8" width="4.7109375" style="5" customWidth="1"/>
    <col min="9" max="16384" width="9.140625" style="5"/>
  </cols>
  <sheetData>
    <row r="2" spans="1:8" ht="23.25" x14ac:dyDescent="0.35">
      <c r="A2" s="104" t="s">
        <v>429</v>
      </c>
      <c r="B2" s="105"/>
      <c r="C2" s="105"/>
      <c r="D2" s="105"/>
      <c r="E2" s="105"/>
      <c r="F2" s="105"/>
      <c r="G2" s="105"/>
      <c r="H2" s="106"/>
    </row>
    <row r="3" spans="1:8" x14ac:dyDescent="0.3">
      <c r="A3" s="107" t="s">
        <v>415</v>
      </c>
      <c r="B3" s="108"/>
      <c r="C3" s="108"/>
      <c r="D3" s="108"/>
      <c r="E3" s="108"/>
      <c r="F3" s="108"/>
      <c r="G3" s="108"/>
      <c r="H3" s="109"/>
    </row>
    <row r="4" spans="1:8" x14ac:dyDescent="0.3">
      <c r="A4" s="110" t="s">
        <v>147</v>
      </c>
      <c r="B4" s="111"/>
      <c r="C4" s="111"/>
      <c r="D4" s="111"/>
      <c r="E4" s="111"/>
      <c r="F4" s="111"/>
      <c r="G4" s="111"/>
      <c r="H4" s="112"/>
    </row>
    <row r="5" spans="1:8" ht="67.5" customHeight="1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115" t="s">
        <v>7</v>
      </c>
      <c r="H5" s="116"/>
    </row>
    <row r="6" spans="1:8" x14ac:dyDescent="0.3">
      <c r="A6" s="13" t="s">
        <v>227</v>
      </c>
      <c r="B6" s="55">
        <v>0</v>
      </c>
      <c r="C6" s="55">
        <v>0</v>
      </c>
      <c r="D6" s="63">
        <v>0</v>
      </c>
      <c r="E6" s="59">
        <v>4</v>
      </c>
      <c r="F6" s="63">
        <v>6</v>
      </c>
      <c r="G6" s="6">
        <f t="shared" ref="G6:G24" si="0">+E6/F6</f>
        <v>0.66666666666666663</v>
      </c>
      <c r="H6" s="62" t="s">
        <v>390</v>
      </c>
    </row>
    <row r="7" spans="1:8" x14ac:dyDescent="0.3">
      <c r="A7" s="13" t="s">
        <v>169</v>
      </c>
      <c r="B7" s="55">
        <v>0</v>
      </c>
      <c r="C7" s="55">
        <v>0</v>
      </c>
      <c r="D7" s="63">
        <v>1</v>
      </c>
      <c r="E7" s="59">
        <v>3</v>
      </c>
      <c r="F7" s="63">
        <v>7</v>
      </c>
      <c r="G7" s="6">
        <f t="shared" si="0"/>
        <v>0.42857142857142855</v>
      </c>
      <c r="H7" s="62" t="s">
        <v>390</v>
      </c>
    </row>
    <row r="8" spans="1:8" x14ac:dyDescent="0.3">
      <c r="A8" s="13" t="s">
        <v>223</v>
      </c>
      <c r="B8" s="55">
        <v>0</v>
      </c>
      <c r="C8" s="55">
        <v>0</v>
      </c>
      <c r="D8" s="63">
        <v>3</v>
      </c>
      <c r="E8" s="59">
        <v>17</v>
      </c>
      <c r="F8" s="63">
        <v>44</v>
      </c>
      <c r="G8" s="6">
        <f t="shared" si="0"/>
        <v>0.38636363636363635</v>
      </c>
      <c r="H8" s="66" t="s">
        <v>384</v>
      </c>
    </row>
    <row r="9" spans="1:8" x14ac:dyDescent="0.3">
      <c r="A9" s="13" t="s">
        <v>232</v>
      </c>
      <c r="B9" s="55">
        <v>1</v>
      </c>
      <c r="C9" s="55">
        <v>1</v>
      </c>
      <c r="D9" s="63">
        <v>11</v>
      </c>
      <c r="E9" s="59">
        <v>46</v>
      </c>
      <c r="F9" s="63">
        <v>134</v>
      </c>
      <c r="G9" s="6">
        <f t="shared" si="0"/>
        <v>0.34328358208955223</v>
      </c>
      <c r="H9" s="66" t="s">
        <v>384</v>
      </c>
    </row>
    <row r="10" spans="1:8" x14ac:dyDescent="0.3">
      <c r="A10" s="13" t="s">
        <v>231</v>
      </c>
      <c r="B10" s="55">
        <v>0</v>
      </c>
      <c r="C10" s="55">
        <v>0</v>
      </c>
      <c r="D10" s="63">
        <v>0</v>
      </c>
      <c r="E10" s="59">
        <v>3</v>
      </c>
      <c r="F10" s="63">
        <v>9</v>
      </c>
      <c r="G10" s="6">
        <f t="shared" si="0"/>
        <v>0.33333333333333331</v>
      </c>
      <c r="H10" s="66" t="s">
        <v>384</v>
      </c>
    </row>
    <row r="11" spans="1:8" x14ac:dyDescent="0.3">
      <c r="A11" s="13" t="s">
        <v>392</v>
      </c>
      <c r="B11" s="55">
        <v>0</v>
      </c>
      <c r="C11" s="55">
        <v>0</v>
      </c>
      <c r="D11" s="63">
        <v>1</v>
      </c>
      <c r="E11" s="59">
        <v>1</v>
      </c>
      <c r="F11" s="63">
        <v>3</v>
      </c>
      <c r="G11" s="6">
        <f t="shared" si="0"/>
        <v>0.33333333333333331</v>
      </c>
      <c r="H11" s="62" t="s">
        <v>390</v>
      </c>
    </row>
    <row r="12" spans="1:8" x14ac:dyDescent="0.3">
      <c r="A12" s="14" t="s">
        <v>43</v>
      </c>
      <c r="B12" s="56">
        <v>0</v>
      </c>
      <c r="C12" s="56">
        <v>0</v>
      </c>
      <c r="D12" s="82">
        <v>0</v>
      </c>
      <c r="E12" s="83">
        <v>2</v>
      </c>
      <c r="F12" s="82">
        <v>7</v>
      </c>
      <c r="G12" s="15">
        <f t="shared" si="0"/>
        <v>0.2857142857142857</v>
      </c>
      <c r="H12" s="74" t="s">
        <v>390</v>
      </c>
    </row>
    <row r="13" spans="1:8" x14ac:dyDescent="0.3">
      <c r="A13" s="14" t="s">
        <v>234</v>
      </c>
      <c r="B13" s="56">
        <v>0</v>
      </c>
      <c r="C13" s="56">
        <v>0</v>
      </c>
      <c r="D13" s="82">
        <v>0</v>
      </c>
      <c r="E13" s="83">
        <v>2</v>
      </c>
      <c r="F13" s="82">
        <v>7</v>
      </c>
      <c r="G13" s="15">
        <f t="shared" si="0"/>
        <v>0.2857142857142857</v>
      </c>
      <c r="H13" s="74" t="s">
        <v>390</v>
      </c>
    </row>
    <row r="14" spans="1:8" x14ac:dyDescent="0.3">
      <c r="A14" s="14" t="s">
        <v>229</v>
      </c>
      <c r="B14" s="56">
        <v>0</v>
      </c>
      <c r="C14" s="56">
        <v>0</v>
      </c>
      <c r="D14" s="82">
        <v>0</v>
      </c>
      <c r="E14" s="83">
        <v>5</v>
      </c>
      <c r="F14" s="82">
        <v>20</v>
      </c>
      <c r="G14" s="15">
        <f t="shared" si="0"/>
        <v>0.25</v>
      </c>
      <c r="H14" s="74" t="s">
        <v>390</v>
      </c>
    </row>
    <row r="15" spans="1:8" x14ac:dyDescent="0.3">
      <c r="A15" s="14" t="s">
        <v>218</v>
      </c>
      <c r="B15" s="56">
        <v>0</v>
      </c>
      <c r="C15" s="56">
        <v>0</v>
      </c>
      <c r="D15" s="82">
        <v>0</v>
      </c>
      <c r="E15" s="83">
        <v>4</v>
      </c>
      <c r="F15" s="82">
        <v>20</v>
      </c>
      <c r="G15" s="15">
        <f t="shared" si="0"/>
        <v>0.2</v>
      </c>
      <c r="H15" s="74" t="s">
        <v>390</v>
      </c>
    </row>
    <row r="16" spans="1:8" x14ac:dyDescent="0.3">
      <c r="A16" s="14" t="s">
        <v>103</v>
      </c>
      <c r="B16" s="56">
        <v>0</v>
      </c>
      <c r="C16" s="56">
        <v>0</v>
      </c>
      <c r="D16" s="82">
        <v>1</v>
      </c>
      <c r="E16" s="83">
        <v>3</v>
      </c>
      <c r="F16" s="82">
        <v>17</v>
      </c>
      <c r="G16" s="15">
        <f t="shared" si="0"/>
        <v>0.17647058823529413</v>
      </c>
      <c r="H16" s="84" t="s">
        <v>388</v>
      </c>
    </row>
    <row r="17" spans="1:8" x14ac:dyDescent="0.3">
      <c r="A17" s="14" t="s">
        <v>233</v>
      </c>
      <c r="B17" s="56">
        <v>0</v>
      </c>
      <c r="C17" s="56">
        <v>0</v>
      </c>
      <c r="D17" s="82">
        <v>1</v>
      </c>
      <c r="E17" s="83">
        <v>5</v>
      </c>
      <c r="F17" s="82">
        <v>31</v>
      </c>
      <c r="G17" s="15">
        <f t="shared" si="0"/>
        <v>0.16129032258064516</v>
      </c>
      <c r="H17" s="78" t="s">
        <v>384</v>
      </c>
    </row>
    <row r="18" spans="1:8" x14ac:dyDescent="0.3">
      <c r="A18" s="14" t="s">
        <v>228</v>
      </c>
      <c r="B18" s="56">
        <v>0</v>
      </c>
      <c r="C18" s="56">
        <v>0</v>
      </c>
      <c r="D18" s="82">
        <v>0</v>
      </c>
      <c r="E18" s="83">
        <v>0</v>
      </c>
      <c r="F18" s="82">
        <v>3</v>
      </c>
      <c r="G18" s="15">
        <f t="shared" si="0"/>
        <v>0</v>
      </c>
      <c r="H18" s="74" t="s">
        <v>390</v>
      </c>
    </row>
    <row r="19" spans="1:8" x14ac:dyDescent="0.3">
      <c r="A19" s="14" t="s">
        <v>121</v>
      </c>
      <c r="B19" s="56">
        <v>0</v>
      </c>
      <c r="C19" s="56">
        <v>0</v>
      </c>
      <c r="D19" s="82">
        <v>0</v>
      </c>
      <c r="E19" s="83">
        <v>0</v>
      </c>
      <c r="F19" s="82">
        <v>4</v>
      </c>
      <c r="G19" s="15">
        <f t="shared" si="0"/>
        <v>0</v>
      </c>
      <c r="H19" s="84" t="s">
        <v>388</v>
      </c>
    </row>
    <row r="20" spans="1:8" x14ac:dyDescent="0.3">
      <c r="A20" s="14" t="s">
        <v>391</v>
      </c>
      <c r="B20" s="56">
        <v>0</v>
      </c>
      <c r="C20" s="56">
        <v>0</v>
      </c>
      <c r="D20" s="82">
        <v>0</v>
      </c>
      <c r="E20" s="83">
        <v>0</v>
      </c>
      <c r="F20" s="82">
        <v>2</v>
      </c>
      <c r="G20" s="15">
        <f t="shared" si="0"/>
        <v>0</v>
      </c>
      <c r="H20" s="84" t="s">
        <v>388</v>
      </c>
    </row>
    <row r="21" spans="1:8" x14ac:dyDescent="0.3">
      <c r="A21" s="14" t="s">
        <v>230</v>
      </c>
      <c r="B21" s="56">
        <v>0</v>
      </c>
      <c r="C21" s="56">
        <v>0</v>
      </c>
      <c r="D21" s="82">
        <v>0</v>
      </c>
      <c r="E21" s="83">
        <v>0</v>
      </c>
      <c r="F21" s="82">
        <v>2</v>
      </c>
      <c r="G21" s="15">
        <f t="shared" si="0"/>
        <v>0</v>
      </c>
      <c r="H21" s="74" t="s">
        <v>390</v>
      </c>
    </row>
    <row r="22" spans="1:8" x14ac:dyDescent="0.3">
      <c r="A22" s="14" t="s">
        <v>339</v>
      </c>
      <c r="B22" s="56">
        <v>0</v>
      </c>
      <c r="C22" s="56">
        <v>0</v>
      </c>
      <c r="D22" s="82">
        <v>0</v>
      </c>
      <c r="E22" s="83">
        <v>0</v>
      </c>
      <c r="F22" s="82">
        <v>3</v>
      </c>
      <c r="G22" s="15">
        <f t="shared" si="0"/>
        <v>0</v>
      </c>
      <c r="H22" s="84" t="s">
        <v>388</v>
      </c>
    </row>
    <row r="23" spans="1:8" x14ac:dyDescent="0.3">
      <c r="A23" s="14" t="s">
        <v>222</v>
      </c>
      <c r="B23" s="56">
        <v>0</v>
      </c>
      <c r="C23" s="56">
        <v>0</v>
      </c>
      <c r="D23" s="82">
        <v>0</v>
      </c>
      <c r="E23" s="83">
        <v>0</v>
      </c>
      <c r="F23" s="82">
        <v>3</v>
      </c>
      <c r="G23" s="15">
        <f t="shared" si="0"/>
        <v>0</v>
      </c>
      <c r="H23" s="84" t="s">
        <v>388</v>
      </c>
    </row>
    <row r="24" spans="1:8" x14ac:dyDescent="0.3">
      <c r="A24" s="14" t="s">
        <v>142</v>
      </c>
      <c r="B24" s="56">
        <v>0</v>
      </c>
      <c r="C24" s="56">
        <v>0</v>
      </c>
      <c r="D24" s="82">
        <v>0</v>
      </c>
      <c r="E24" s="83">
        <v>0</v>
      </c>
      <c r="F24" s="82">
        <v>3</v>
      </c>
      <c r="G24" s="15">
        <f t="shared" si="0"/>
        <v>0</v>
      </c>
      <c r="H24" s="74" t="s">
        <v>390</v>
      </c>
    </row>
    <row r="25" spans="1:8" ht="15.75" hidden="1" customHeight="1" x14ac:dyDescent="0.3">
      <c r="A25" s="42" t="s">
        <v>393</v>
      </c>
      <c r="B25" s="52">
        <v>0</v>
      </c>
      <c r="C25" s="52">
        <v>0</v>
      </c>
      <c r="D25" s="43"/>
      <c r="E25" s="44"/>
      <c r="F25" s="43"/>
      <c r="G25" s="45"/>
      <c r="H25" s="45"/>
    </row>
    <row r="26" spans="1:8" ht="18.75" x14ac:dyDescent="0.3">
      <c r="A26" s="7"/>
      <c r="B26" s="8">
        <f>+SUM(B6:B25)</f>
        <v>1</v>
      </c>
      <c r="C26" s="8">
        <f>+SUM(C6:C25)</f>
        <v>1</v>
      </c>
      <c r="D26" s="8">
        <f>+SUM(D6:D25)</f>
        <v>18</v>
      </c>
      <c r="E26" s="8">
        <f>+SUM(E6:E25)</f>
        <v>95</v>
      </c>
      <c r="F26" s="16">
        <f>+SUM(F6:F25)</f>
        <v>325</v>
      </c>
      <c r="G26" s="18">
        <f>+E26/F26</f>
        <v>0.29230769230769232</v>
      </c>
      <c r="H26" s="38" t="s">
        <v>384</v>
      </c>
    </row>
    <row r="27" spans="1:8" x14ac:dyDescent="0.3">
      <c r="A27" s="9"/>
      <c r="B27" s="2"/>
      <c r="C27" s="2"/>
      <c r="D27" s="2"/>
      <c r="E27" s="3"/>
      <c r="F27" s="2"/>
      <c r="G27" s="3"/>
    </row>
    <row r="28" spans="1:8" s="9" customFormat="1" ht="45.75" customHeight="1" x14ac:dyDescent="0.3">
      <c r="A28" s="114" t="s">
        <v>143</v>
      </c>
      <c r="B28" s="114"/>
      <c r="C28" s="114"/>
      <c r="D28" s="114"/>
      <c r="E28" s="114"/>
      <c r="F28" s="114"/>
      <c r="G28" s="114"/>
    </row>
  </sheetData>
  <sortState ref="A6:H25">
    <sortCondition descending="1" ref="G6:G25"/>
  </sortState>
  <mergeCells count="5">
    <mergeCell ref="A28:G28"/>
    <mergeCell ref="A4:H4"/>
    <mergeCell ref="A3:H3"/>
    <mergeCell ref="A2:H2"/>
    <mergeCell ref="G5:H5"/>
  </mergeCells>
  <printOptions horizontalCentered="1"/>
  <pageMargins left="0.25" right="0.25" top="0.75" bottom="0.75" header="0.3" footer="0.3"/>
  <pageSetup scale="88" fitToHeight="100" orientation="landscape" horizontalDpi="1200" verticalDpi="1200" r:id="rId1"/>
  <headerFooter>
    <oddFooter>&amp;L&amp;"Arial Narrow,Regular"&amp;8Please note that total number of individual sponsorships may not equal the project’s total sponsorships as these workers may have been placed at other locations&amp;R&amp;"Arial Narrow,Regular"Page &amp;P of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9"/>
  <sheetViews>
    <sheetView workbookViewId="0">
      <selection activeCell="A2" sqref="A2:H2"/>
    </sheetView>
  </sheetViews>
  <sheetFormatPr defaultRowHeight="16.5" x14ac:dyDescent="0.3"/>
  <cols>
    <col min="1" max="1" width="57.42578125" style="5" customWidth="1"/>
    <col min="2" max="3" width="14" style="5" customWidth="1"/>
    <col min="4" max="6" width="11" style="5" customWidth="1"/>
    <col min="7" max="7" width="12" style="5" customWidth="1"/>
    <col min="8" max="8" width="3.85546875" style="5" customWidth="1"/>
    <col min="9" max="16384" width="9.140625" style="5"/>
  </cols>
  <sheetData>
    <row r="2" spans="1:8" ht="23.25" x14ac:dyDescent="0.35">
      <c r="A2" s="104" t="s">
        <v>430</v>
      </c>
      <c r="B2" s="105"/>
      <c r="C2" s="105"/>
      <c r="D2" s="105"/>
      <c r="E2" s="105"/>
      <c r="F2" s="105"/>
      <c r="G2" s="105"/>
      <c r="H2" s="106"/>
    </row>
    <row r="3" spans="1:8" x14ac:dyDescent="0.3">
      <c r="A3" s="107" t="s">
        <v>414</v>
      </c>
      <c r="B3" s="108"/>
      <c r="C3" s="108"/>
      <c r="D3" s="108"/>
      <c r="E3" s="108"/>
      <c r="F3" s="108"/>
      <c r="G3" s="108"/>
      <c r="H3" s="109"/>
    </row>
    <row r="4" spans="1:8" x14ac:dyDescent="0.3">
      <c r="A4" s="110" t="s">
        <v>148</v>
      </c>
      <c r="B4" s="111"/>
      <c r="C4" s="111"/>
      <c r="D4" s="111"/>
      <c r="E4" s="111"/>
      <c r="F4" s="111"/>
      <c r="G4" s="111"/>
      <c r="H4" s="112"/>
    </row>
    <row r="5" spans="1:8" ht="66" customHeight="1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113" t="s">
        <v>7</v>
      </c>
      <c r="H5" s="113"/>
    </row>
    <row r="6" spans="1:8" x14ac:dyDescent="0.3">
      <c r="A6" s="13" t="s">
        <v>33</v>
      </c>
      <c r="B6" s="55">
        <v>0</v>
      </c>
      <c r="C6" s="55">
        <v>0</v>
      </c>
      <c r="D6" s="55" t="s">
        <v>355</v>
      </c>
      <c r="E6" s="55">
        <v>4</v>
      </c>
      <c r="F6" s="55">
        <v>5</v>
      </c>
      <c r="G6" s="6">
        <f t="shared" ref="G6:G27" si="0">+E6/F6</f>
        <v>0.8</v>
      </c>
      <c r="H6" s="62" t="s">
        <v>390</v>
      </c>
    </row>
    <row r="7" spans="1:8" x14ac:dyDescent="0.3">
      <c r="A7" s="13" t="s">
        <v>103</v>
      </c>
      <c r="B7" s="55">
        <v>0</v>
      </c>
      <c r="C7" s="55">
        <v>0</v>
      </c>
      <c r="D7" s="55" t="s">
        <v>355</v>
      </c>
      <c r="E7" s="55">
        <v>2</v>
      </c>
      <c r="F7" s="55">
        <v>4</v>
      </c>
      <c r="G7" s="6">
        <f t="shared" si="0"/>
        <v>0.5</v>
      </c>
      <c r="H7" s="62" t="s">
        <v>390</v>
      </c>
    </row>
    <row r="8" spans="1:8" x14ac:dyDescent="0.3">
      <c r="A8" s="13" t="s">
        <v>64</v>
      </c>
      <c r="B8" s="55">
        <v>0</v>
      </c>
      <c r="C8" s="55">
        <v>0</v>
      </c>
      <c r="D8" s="55" t="s">
        <v>355</v>
      </c>
      <c r="E8" s="55">
        <v>11</v>
      </c>
      <c r="F8" s="55">
        <v>24</v>
      </c>
      <c r="G8" s="6">
        <f t="shared" si="0"/>
        <v>0.45833333333333331</v>
      </c>
      <c r="H8" s="62" t="s">
        <v>390</v>
      </c>
    </row>
    <row r="9" spans="1:8" x14ac:dyDescent="0.3">
      <c r="A9" s="13" t="s">
        <v>160</v>
      </c>
      <c r="B9" s="55">
        <v>0</v>
      </c>
      <c r="C9" s="55">
        <v>0</v>
      </c>
      <c r="D9" s="55" t="s">
        <v>355</v>
      </c>
      <c r="E9" s="55">
        <v>15</v>
      </c>
      <c r="F9" s="55">
        <v>38</v>
      </c>
      <c r="G9" s="6">
        <f t="shared" si="0"/>
        <v>0.39473684210526316</v>
      </c>
      <c r="H9" s="66" t="s">
        <v>383</v>
      </c>
    </row>
    <row r="10" spans="1:8" x14ac:dyDescent="0.3">
      <c r="A10" s="13" t="s">
        <v>114</v>
      </c>
      <c r="B10" s="55">
        <v>0</v>
      </c>
      <c r="C10" s="55">
        <v>0</v>
      </c>
      <c r="D10" s="55" t="s">
        <v>355</v>
      </c>
      <c r="E10" s="55">
        <v>6</v>
      </c>
      <c r="F10" s="55">
        <v>17</v>
      </c>
      <c r="G10" s="6">
        <f t="shared" si="0"/>
        <v>0.35294117647058826</v>
      </c>
      <c r="H10" s="66" t="s">
        <v>384</v>
      </c>
    </row>
    <row r="11" spans="1:8" x14ac:dyDescent="0.3">
      <c r="A11" s="13" t="s">
        <v>41</v>
      </c>
      <c r="B11" s="55">
        <v>0</v>
      </c>
      <c r="C11" s="55">
        <v>0</v>
      </c>
      <c r="D11" s="55" t="s">
        <v>355</v>
      </c>
      <c r="E11" s="55">
        <v>1</v>
      </c>
      <c r="F11" s="55">
        <v>3</v>
      </c>
      <c r="G11" s="6">
        <f t="shared" si="0"/>
        <v>0.33333333333333331</v>
      </c>
      <c r="H11" s="85" t="s">
        <v>388</v>
      </c>
    </row>
    <row r="12" spans="1:8" x14ac:dyDescent="0.3">
      <c r="A12" s="13" t="s">
        <v>357</v>
      </c>
      <c r="B12" s="55">
        <v>0</v>
      </c>
      <c r="C12" s="55">
        <v>0</v>
      </c>
      <c r="D12" s="55" t="s">
        <v>355</v>
      </c>
      <c r="E12" s="55">
        <v>1</v>
      </c>
      <c r="F12" s="55">
        <v>3</v>
      </c>
      <c r="G12" s="6">
        <f t="shared" si="0"/>
        <v>0.33333333333333331</v>
      </c>
      <c r="H12" s="62" t="s">
        <v>390</v>
      </c>
    </row>
    <row r="13" spans="1:8" x14ac:dyDescent="0.3">
      <c r="A13" s="13" t="s">
        <v>159</v>
      </c>
      <c r="B13" s="55">
        <v>0</v>
      </c>
      <c r="C13" s="55">
        <v>0</v>
      </c>
      <c r="D13" s="55" t="s">
        <v>355</v>
      </c>
      <c r="E13" s="55">
        <v>12</v>
      </c>
      <c r="F13" s="55">
        <v>38</v>
      </c>
      <c r="G13" s="6">
        <f t="shared" si="0"/>
        <v>0.31578947368421051</v>
      </c>
      <c r="H13" s="66" t="s">
        <v>384</v>
      </c>
    </row>
    <row r="14" spans="1:8" x14ac:dyDescent="0.3">
      <c r="A14" s="14" t="s">
        <v>83</v>
      </c>
      <c r="B14" s="56">
        <v>0</v>
      </c>
      <c r="C14" s="56">
        <v>0</v>
      </c>
      <c r="D14" s="56" t="s">
        <v>355</v>
      </c>
      <c r="E14" s="56">
        <v>17</v>
      </c>
      <c r="F14" s="56">
        <v>58</v>
      </c>
      <c r="G14" s="15">
        <f t="shared" si="0"/>
        <v>0.29310344827586204</v>
      </c>
      <c r="H14" s="78" t="s">
        <v>384</v>
      </c>
    </row>
    <row r="15" spans="1:8" x14ac:dyDescent="0.3">
      <c r="A15" s="14" t="s">
        <v>162</v>
      </c>
      <c r="B15" s="56">
        <v>0</v>
      </c>
      <c r="C15" s="56">
        <v>0</v>
      </c>
      <c r="D15" s="56" t="s">
        <v>355</v>
      </c>
      <c r="E15" s="56">
        <v>5</v>
      </c>
      <c r="F15" s="56">
        <v>19</v>
      </c>
      <c r="G15" s="15">
        <f t="shared" si="0"/>
        <v>0.26315789473684209</v>
      </c>
      <c r="H15" s="74" t="s">
        <v>390</v>
      </c>
    </row>
    <row r="16" spans="1:8" x14ac:dyDescent="0.3">
      <c r="A16" s="14" t="s">
        <v>163</v>
      </c>
      <c r="B16" s="56">
        <v>0</v>
      </c>
      <c r="C16" s="56">
        <v>0</v>
      </c>
      <c r="D16" s="56" t="s">
        <v>355</v>
      </c>
      <c r="E16" s="56">
        <v>2</v>
      </c>
      <c r="F16" s="56">
        <v>8</v>
      </c>
      <c r="G16" s="15">
        <f t="shared" si="0"/>
        <v>0.25</v>
      </c>
      <c r="H16" s="78" t="s">
        <v>384</v>
      </c>
    </row>
    <row r="17" spans="1:8" x14ac:dyDescent="0.3">
      <c r="A17" s="14" t="s">
        <v>155</v>
      </c>
      <c r="B17" s="56">
        <v>0</v>
      </c>
      <c r="C17" s="56">
        <v>0</v>
      </c>
      <c r="D17" s="56" t="s">
        <v>355</v>
      </c>
      <c r="E17" s="56">
        <v>2</v>
      </c>
      <c r="F17" s="56">
        <v>12</v>
      </c>
      <c r="G17" s="15">
        <f t="shared" si="0"/>
        <v>0.16666666666666666</v>
      </c>
      <c r="H17" s="74" t="s">
        <v>390</v>
      </c>
    </row>
    <row r="18" spans="1:8" x14ac:dyDescent="0.3">
      <c r="A18" s="14" t="s">
        <v>161</v>
      </c>
      <c r="B18" s="56">
        <v>0</v>
      </c>
      <c r="C18" s="56">
        <v>0</v>
      </c>
      <c r="D18" s="56" t="s">
        <v>355</v>
      </c>
      <c r="E18" s="56">
        <v>1</v>
      </c>
      <c r="F18" s="56">
        <v>9</v>
      </c>
      <c r="G18" s="15">
        <f t="shared" si="0"/>
        <v>0.1111111111111111</v>
      </c>
      <c r="H18" s="78" t="s">
        <v>384</v>
      </c>
    </row>
    <row r="19" spans="1:8" x14ac:dyDescent="0.3">
      <c r="A19" s="14" t="s">
        <v>156</v>
      </c>
      <c r="B19" s="56">
        <v>0</v>
      </c>
      <c r="C19" s="56">
        <v>0</v>
      </c>
      <c r="D19" s="56" t="s">
        <v>355</v>
      </c>
      <c r="E19" s="56">
        <v>0</v>
      </c>
      <c r="F19" s="56">
        <v>2</v>
      </c>
      <c r="G19" s="15">
        <f t="shared" si="0"/>
        <v>0</v>
      </c>
      <c r="H19" s="74" t="s">
        <v>390</v>
      </c>
    </row>
    <row r="20" spans="1:8" x14ac:dyDescent="0.3">
      <c r="A20" s="14" t="s">
        <v>157</v>
      </c>
      <c r="B20" s="56">
        <v>0</v>
      </c>
      <c r="C20" s="56">
        <v>0</v>
      </c>
      <c r="D20" s="56" t="s">
        <v>355</v>
      </c>
      <c r="E20" s="56">
        <v>0</v>
      </c>
      <c r="F20" s="56">
        <v>2</v>
      </c>
      <c r="G20" s="15">
        <f t="shared" si="0"/>
        <v>0</v>
      </c>
      <c r="H20" s="74" t="s">
        <v>390</v>
      </c>
    </row>
    <row r="21" spans="1:8" x14ac:dyDescent="0.3">
      <c r="A21" s="14" t="s">
        <v>123</v>
      </c>
      <c r="B21" s="56">
        <v>0</v>
      </c>
      <c r="C21" s="56">
        <v>0</v>
      </c>
      <c r="D21" s="56" t="s">
        <v>355</v>
      </c>
      <c r="E21" s="56">
        <v>0</v>
      </c>
      <c r="F21" s="56">
        <v>4</v>
      </c>
      <c r="G21" s="15">
        <f t="shared" si="0"/>
        <v>0</v>
      </c>
      <c r="H21" s="74" t="s">
        <v>390</v>
      </c>
    </row>
    <row r="22" spans="1:8" x14ac:dyDescent="0.3">
      <c r="A22" s="14" t="s">
        <v>356</v>
      </c>
      <c r="B22" s="56">
        <v>0</v>
      </c>
      <c r="C22" s="56">
        <v>0</v>
      </c>
      <c r="D22" s="56" t="s">
        <v>355</v>
      </c>
      <c r="E22" s="56">
        <v>0</v>
      </c>
      <c r="F22" s="56">
        <v>3</v>
      </c>
      <c r="G22" s="15">
        <f t="shared" si="0"/>
        <v>0</v>
      </c>
      <c r="H22" s="74" t="s">
        <v>390</v>
      </c>
    </row>
    <row r="23" spans="1:8" x14ac:dyDescent="0.3">
      <c r="A23" s="14" t="s">
        <v>158</v>
      </c>
      <c r="B23" s="56">
        <v>0</v>
      </c>
      <c r="C23" s="56">
        <v>0</v>
      </c>
      <c r="D23" s="56" t="s">
        <v>355</v>
      </c>
      <c r="E23" s="56">
        <v>0</v>
      </c>
      <c r="F23" s="56">
        <v>1</v>
      </c>
      <c r="G23" s="15">
        <f t="shared" si="0"/>
        <v>0</v>
      </c>
      <c r="H23" s="74" t="s">
        <v>390</v>
      </c>
    </row>
    <row r="24" spans="1:8" x14ac:dyDescent="0.3">
      <c r="A24" s="14" t="s">
        <v>98</v>
      </c>
      <c r="B24" s="56">
        <v>0</v>
      </c>
      <c r="C24" s="56">
        <v>0</v>
      </c>
      <c r="D24" s="56" t="s">
        <v>355</v>
      </c>
      <c r="E24" s="56">
        <v>0</v>
      </c>
      <c r="F24" s="56">
        <v>6</v>
      </c>
      <c r="G24" s="15">
        <f t="shared" si="0"/>
        <v>0</v>
      </c>
      <c r="H24" s="84" t="s">
        <v>388</v>
      </c>
    </row>
    <row r="25" spans="1:8" x14ac:dyDescent="0.3">
      <c r="A25" s="14" t="s">
        <v>416</v>
      </c>
      <c r="B25" s="56">
        <v>0</v>
      </c>
      <c r="C25" s="56">
        <v>0</v>
      </c>
      <c r="D25" s="56" t="s">
        <v>355</v>
      </c>
      <c r="E25" s="56">
        <v>0</v>
      </c>
      <c r="F25" s="56">
        <v>4</v>
      </c>
      <c r="G25" s="15">
        <f t="shared" si="0"/>
        <v>0</v>
      </c>
      <c r="H25" s="84" t="s">
        <v>388</v>
      </c>
    </row>
    <row r="26" spans="1:8" x14ac:dyDescent="0.3">
      <c r="A26" s="14" t="s">
        <v>164</v>
      </c>
      <c r="B26" s="56">
        <v>0</v>
      </c>
      <c r="C26" s="56">
        <v>0</v>
      </c>
      <c r="D26" s="56" t="s">
        <v>355</v>
      </c>
      <c r="E26" s="56">
        <v>0</v>
      </c>
      <c r="F26" s="56">
        <v>2</v>
      </c>
      <c r="G26" s="15">
        <f t="shared" si="0"/>
        <v>0</v>
      </c>
      <c r="H26" s="74" t="s">
        <v>390</v>
      </c>
    </row>
    <row r="27" spans="1:8" ht="20.25" x14ac:dyDescent="0.3">
      <c r="A27" s="7"/>
      <c r="B27" s="8">
        <f>+SUM(B6:B26)</f>
        <v>0</v>
      </c>
      <c r="C27" s="8">
        <f>+SUM(C6:C26)</f>
        <v>0</v>
      </c>
      <c r="D27" s="12">
        <f>+SUM(D6:D26)</f>
        <v>0</v>
      </c>
      <c r="E27" s="25">
        <f>+SUM(E6:E26)</f>
        <v>79</v>
      </c>
      <c r="F27" s="26">
        <f>+SUM(F6:F26)</f>
        <v>262</v>
      </c>
      <c r="G27" s="24">
        <f t="shared" si="0"/>
        <v>0.30152671755725191</v>
      </c>
      <c r="H27" s="38" t="s">
        <v>384</v>
      </c>
    </row>
    <row r="28" spans="1:8" x14ac:dyDescent="0.3">
      <c r="A28" s="9"/>
      <c r="B28" s="2"/>
      <c r="C28" s="2"/>
      <c r="D28" s="2"/>
      <c r="E28" s="3"/>
      <c r="F28" s="2"/>
      <c r="G28" s="3"/>
    </row>
    <row r="29" spans="1:8" s="9" customFormat="1" ht="45.75" customHeight="1" x14ac:dyDescent="0.3">
      <c r="A29" s="114" t="s">
        <v>143</v>
      </c>
      <c r="B29" s="114"/>
      <c r="C29" s="114"/>
      <c r="D29" s="114"/>
      <c r="E29" s="114"/>
      <c r="F29" s="114"/>
      <c r="G29" s="114"/>
    </row>
  </sheetData>
  <mergeCells count="5">
    <mergeCell ref="A29:G29"/>
    <mergeCell ref="A4:H4"/>
    <mergeCell ref="A3:H3"/>
    <mergeCell ref="A2:H2"/>
    <mergeCell ref="G5:H5"/>
  </mergeCells>
  <pageMargins left="0.7" right="0.7" top="0.75" bottom="0.75" header="0.3" footer="0.3"/>
  <pageSetup scale="91" fitToHeight="10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0"/>
  <sheetViews>
    <sheetView zoomScaleNormal="100" workbookViewId="0">
      <selection activeCell="A2" sqref="A2:H2"/>
    </sheetView>
  </sheetViews>
  <sheetFormatPr defaultRowHeight="16.5" x14ac:dyDescent="0.3"/>
  <cols>
    <col min="1" max="1" width="57.42578125" style="5" customWidth="1"/>
    <col min="2" max="3" width="14" style="5" customWidth="1"/>
    <col min="4" max="6" width="11" style="5" customWidth="1"/>
    <col min="7" max="7" width="12" style="17" customWidth="1"/>
    <col min="8" max="8" width="4.28515625" style="5" customWidth="1"/>
    <col min="9" max="16384" width="9.140625" style="5"/>
  </cols>
  <sheetData>
    <row r="2" spans="1:8" ht="23.25" x14ac:dyDescent="0.35">
      <c r="A2" s="104" t="s">
        <v>431</v>
      </c>
      <c r="B2" s="105"/>
      <c r="C2" s="105"/>
      <c r="D2" s="105"/>
      <c r="E2" s="105"/>
      <c r="F2" s="105"/>
      <c r="G2" s="105"/>
      <c r="H2" s="106"/>
    </row>
    <row r="3" spans="1:8" x14ac:dyDescent="0.3">
      <c r="A3" s="107" t="s">
        <v>415</v>
      </c>
      <c r="B3" s="108"/>
      <c r="C3" s="108"/>
      <c r="D3" s="108"/>
      <c r="E3" s="108"/>
      <c r="F3" s="108"/>
      <c r="G3" s="108"/>
      <c r="H3" s="109"/>
    </row>
    <row r="4" spans="1:8" x14ac:dyDescent="0.3">
      <c r="A4" s="110" t="s">
        <v>149</v>
      </c>
      <c r="B4" s="111"/>
      <c r="C4" s="111"/>
      <c r="D4" s="111"/>
      <c r="E4" s="111"/>
      <c r="F4" s="111"/>
      <c r="G4" s="111"/>
      <c r="H4" s="112"/>
    </row>
    <row r="5" spans="1:8" ht="67.5" customHeight="1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113" t="s">
        <v>7</v>
      </c>
      <c r="H5" s="113"/>
    </row>
    <row r="6" spans="1:8" s="9" customFormat="1" x14ac:dyDescent="0.3">
      <c r="A6" s="22" t="s">
        <v>310</v>
      </c>
      <c r="B6" s="55">
        <v>0</v>
      </c>
      <c r="C6" s="55">
        <v>0</v>
      </c>
      <c r="D6" s="59">
        <v>1</v>
      </c>
      <c r="E6" s="59">
        <v>2</v>
      </c>
      <c r="F6" s="59">
        <v>2</v>
      </c>
      <c r="G6" s="6">
        <f t="shared" ref="G6:G37" si="0">+E6/F6</f>
        <v>1</v>
      </c>
      <c r="H6" s="62" t="s">
        <v>390</v>
      </c>
    </row>
    <row r="7" spans="1:8" s="9" customFormat="1" x14ac:dyDescent="0.3">
      <c r="A7" s="22" t="s">
        <v>315</v>
      </c>
      <c r="B7" s="55">
        <v>0</v>
      </c>
      <c r="C7" s="55">
        <v>0</v>
      </c>
      <c r="D7" s="59">
        <v>0</v>
      </c>
      <c r="E7" s="59">
        <v>2</v>
      </c>
      <c r="F7" s="59">
        <v>2</v>
      </c>
      <c r="G7" s="6">
        <f t="shared" si="0"/>
        <v>1</v>
      </c>
      <c r="H7" s="62" t="s">
        <v>390</v>
      </c>
    </row>
    <row r="8" spans="1:8" s="9" customFormat="1" x14ac:dyDescent="0.3">
      <c r="A8" s="22" t="s">
        <v>394</v>
      </c>
      <c r="B8" s="55">
        <v>0</v>
      </c>
      <c r="C8" s="55">
        <v>0</v>
      </c>
      <c r="D8" s="59">
        <v>0</v>
      </c>
      <c r="E8" s="59">
        <v>3</v>
      </c>
      <c r="F8" s="59">
        <v>4</v>
      </c>
      <c r="G8" s="6">
        <f t="shared" si="0"/>
        <v>0.75</v>
      </c>
      <c r="H8" s="85" t="s">
        <v>388</v>
      </c>
    </row>
    <row r="9" spans="1:8" s="9" customFormat="1" x14ac:dyDescent="0.3">
      <c r="A9" s="22" t="s">
        <v>319</v>
      </c>
      <c r="B9" s="55">
        <v>0</v>
      </c>
      <c r="C9" s="55">
        <v>0</v>
      </c>
      <c r="D9" s="59">
        <v>0</v>
      </c>
      <c r="E9" s="59">
        <v>6</v>
      </c>
      <c r="F9" s="59">
        <v>10</v>
      </c>
      <c r="G9" s="6">
        <f t="shared" si="0"/>
        <v>0.6</v>
      </c>
      <c r="H9" s="62" t="s">
        <v>390</v>
      </c>
    </row>
    <row r="10" spans="1:8" s="9" customFormat="1" x14ac:dyDescent="0.3">
      <c r="A10" s="22" t="s">
        <v>396</v>
      </c>
      <c r="B10" s="55">
        <v>0</v>
      </c>
      <c r="C10" s="55">
        <v>0</v>
      </c>
      <c r="D10" s="59">
        <v>0</v>
      </c>
      <c r="E10" s="59">
        <v>1</v>
      </c>
      <c r="F10" s="59">
        <v>2</v>
      </c>
      <c r="G10" s="6">
        <f t="shared" si="0"/>
        <v>0.5</v>
      </c>
      <c r="H10" s="85" t="s">
        <v>388</v>
      </c>
    </row>
    <row r="11" spans="1:8" s="9" customFormat="1" x14ac:dyDescent="0.3">
      <c r="A11" s="22" t="s">
        <v>398</v>
      </c>
      <c r="B11" s="55">
        <v>0</v>
      </c>
      <c r="C11" s="55">
        <v>0</v>
      </c>
      <c r="D11" s="59">
        <v>0</v>
      </c>
      <c r="E11" s="59">
        <v>6</v>
      </c>
      <c r="F11" s="59">
        <v>12</v>
      </c>
      <c r="G11" s="6">
        <f t="shared" si="0"/>
        <v>0.5</v>
      </c>
      <c r="H11" s="85" t="s">
        <v>388</v>
      </c>
    </row>
    <row r="12" spans="1:8" s="9" customFormat="1" x14ac:dyDescent="0.3">
      <c r="A12" s="13" t="s">
        <v>330</v>
      </c>
      <c r="B12" s="55">
        <v>0</v>
      </c>
      <c r="C12" s="55">
        <v>0</v>
      </c>
      <c r="D12" s="59">
        <v>0</v>
      </c>
      <c r="E12" s="59">
        <v>1</v>
      </c>
      <c r="F12" s="59">
        <v>2</v>
      </c>
      <c r="G12" s="6">
        <f t="shared" si="0"/>
        <v>0.5</v>
      </c>
      <c r="H12" s="62" t="s">
        <v>390</v>
      </c>
    </row>
    <row r="13" spans="1:8" s="9" customFormat="1" x14ac:dyDescent="0.3">
      <c r="A13" s="22" t="s">
        <v>337</v>
      </c>
      <c r="B13" s="55">
        <v>1</v>
      </c>
      <c r="C13" s="55">
        <v>0</v>
      </c>
      <c r="D13" s="59">
        <v>9</v>
      </c>
      <c r="E13" s="59">
        <v>27</v>
      </c>
      <c r="F13" s="59">
        <v>56</v>
      </c>
      <c r="G13" s="6">
        <f t="shared" si="0"/>
        <v>0.48214285714285715</v>
      </c>
      <c r="H13" s="66" t="s">
        <v>383</v>
      </c>
    </row>
    <row r="14" spans="1:8" s="9" customFormat="1" x14ac:dyDescent="0.3">
      <c r="A14" s="22" t="s">
        <v>19</v>
      </c>
      <c r="B14" s="55">
        <v>0</v>
      </c>
      <c r="C14" s="55">
        <v>0</v>
      </c>
      <c r="D14" s="59">
        <v>2</v>
      </c>
      <c r="E14" s="59">
        <v>5</v>
      </c>
      <c r="F14" s="59">
        <v>11</v>
      </c>
      <c r="G14" s="6">
        <f t="shared" si="0"/>
        <v>0.45454545454545453</v>
      </c>
      <c r="H14" s="66" t="s">
        <v>383</v>
      </c>
    </row>
    <row r="15" spans="1:8" s="9" customFormat="1" x14ac:dyDescent="0.3">
      <c r="A15" s="22" t="s">
        <v>41</v>
      </c>
      <c r="B15" s="55">
        <v>0</v>
      </c>
      <c r="C15" s="55">
        <v>0</v>
      </c>
      <c r="D15" s="59">
        <v>0</v>
      </c>
      <c r="E15" s="59">
        <v>10</v>
      </c>
      <c r="F15" s="59">
        <v>23</v>
      </c>
      <c r="G15" s="6">
        <f t="shared" si="0"/>
        <v>0.43478260869565216</v>
      </c>
      <c r="H15" s="66" t="s">
        <v>383</v>
      </c>
    </row>
    <row r="16" spans="1:8" s="9" customFormat="1" x14ac:dyDescent="0.3">
      <c r="A16" s="22" t="s">
        <v>313</v>
      </c>
      <c r="B16" s="55">
        <v>0</v>
      </c>
      <c r="C16" s="55">
        <v>0</v>
      </c>
      <c r="D16" s="59">
        <v>0</v>
      </c>
      <c r="E16" s="59">
        <v>3</v>
      </c>
      <c r="F16" s="59">
        <v>7</v>
      </c>
      <c r="G16" s="6">
        <f t="shared" si="0"/>
        <v>0.42857142857142855</v>
      </c>
      <c r="H16" s="62" t="s">
        <v>390</v>
      </c>
    </row>
    <row r="17" spans="1:8" s="9" customFormat="1" x14ac:dyDescent="0.3">
      <c r="A17" s="13" t="s">
        <v>331</v>
      </c>
      <c r="B17" s="55">
        <v>0</v>
      </c>
      <c r="C17" s="55">
        <v>0</v>
      </c>
      <c r="D17" s="59">
        <v>1</v>
      </c>
      <c r="E17" s="59">
        <v>3</v>
      </c>
      <c r="F17" s="59">
        <v>7</v>
      </c>
      <c r="G17" s="6">
        <f t="shared" si="0"/>
        <v>0.42857142857142855</v>
      </c>
      <c r="H17" s="62" t="s">
        <v>390</v>
      </c>
    </row>
    <row r="18" spans="1:8" s="9" customFormat="1" x14ac:dyDescent="0.3">
      <c r="A18" s="13" t="s">
        <v>399</v>
      </c>
      <c r="B18" s="55">
        <v>0</v>
      </c>
      <c r="C18" s="55">
        <v>0</v>
      </c>
      <c r="D18" s="59">
        <v>0</v>
      </c>
      <c r="E18" s="59">
        <v>3</v>
      </c>
      <c r="F18" s="59">
        <v>7</v>
      </c>
      <c r="G18" s="6">
        <f t="shared" si="0"/>
        <v>0.42857142857142855</v>
      </c>
      <c r="H18" s="85" t="s">
        <v>388</v>
      </c>
    </row>
    <row r="19" spans="1:8" s="9" customFormat="1" x14ac:dyDescent="0.3">
      <c r="A19" s="22" t="s">
        <v>321</v>
      </c>
      <c r="B19" s="55">
        <v>0</v>
      </c>
      <c r="C19" s="55">
        <v>0</v>
      </c>
      <c r="D19" s="59">
        <v>2</v>
      </c>
      <c r="E19" s="59">
        <v>5</v>
      </c>
      <c r="F19" s="59">
        <v>12</v>
      </c>
      <c r="G19" s="6">
        <f t="shared" si="0"/>
        <v>0.41666666666666669</v>
      </c>
      <c r="H19" s="66" t="s">
        <v>384</v>
      </c>
    </row>
    <row r="20" spans="1:8" s="9" customFormat="1" x14ac:dyDescent="0.3">
      <c r="A20" s="22" t="s">
        <v>350</v>
      </c>
      <c r="B20" s="55">
        <v>0</v>
      </c>
      <c r="C20" s="55">
        <v>0</v>
      </c>
      <c r="D20" s="59">
        <v>0</v>
      </c>
      <c r="E20" s="59">
        <v>5</v>
      </c>
      <c r="F20" s="59">
        <v>12</v>
      </c>
      <c r="G20" s="6">
        <f t="shared" si="0"/>
        <v>0.41666666666666669</v>
      </c>
      <c r="H20" s="62" t="s">
        <v>390</v>
      </c>
    </row>
    <row r="21" spans="1:8" s="9" customFormat="1" x14ac:dyDescent="0.3">
      <c r="A21" s="22" t="s">
        <v>44</v>
      </c>
      <c r="B21" s="55">
        <v>0</v>
      </c>
      <c r="C21" s="55">
        <v>0</v>
      </c>
      <c r="D21" s="59">
        <v>6</v>
      </c>
      <c r="E21" s="59">
        <v>12</v>
      </c>
      <c r="F21" s="59">
        <v>29</v>
      </c>
      <c r="G21" s="6">
        <f t="shared" si="0"/>
        <v>0.41379310344827586</v>
      </c>
      <c r="H21" s="66" t="s">
        <v>384</v>
      </c>
    </row>
    <row r="22" spans="1:8" s="9" customFormat="1" x14ac:dyDescent="0.3">
      <c r="A22" s="22" t="s">
        <v>311</v>
      </c>
      <c r="B22" s="55">
        <v>0</v>
      </c>
      <c r="C22" s="55">
        <v>0</v>
      </c>
      <c r="D22" s="59">
        <v>0</v>
      </c>
      <c r="E22" s="59">
        <v>4</v>
      </c>
      <c r="F22" s="59">
        <v>10</v>
      </c>
      <c r="G22" s="6">
        <f t="shared" si="0"/>
        <v>0.4</v>
      </c>
      <c r="H22" s="62" t="s">
        <v>390</v>
      </c>
    </row>
    <row r="23" spans="1:8" s="9" customFormat="1" x14ac:dyDescent="0.3">
      <c r="A23" s="22" t="s">
        <v>335</v>
      </c>
      <c r="B23" s="55">
        <v>0</v>
      </c>
      <c r="C23" s="55">
        <v>0</v>
      </c>
      <c r="D23" s="59">
        <v>4</v>
      </c>
      <c r="E23" s="59">
        <v>25</v>
      </c>
      <c r="F23" s="59">
        <v>64</v>
      </c>
      <c r="G23" s="6">
        <f t="shared" si="0"/>
        <v>0.390625</v>
      </c>
      <c r="H23" s="66" t="s">
        <v>383</v>
      </c>
    </row>
    <row r="24" spans="1:8" s="9" customFormat="1" x14ac:dyDescent="0.3">
      <c r="A24" s="13" t="s">
        <v>341</v>
      </c>
      <c r="B24" s="55">
        <v>0</v>
      </c>
      <c r="C24" s="55">
        <v>0</v>
      </c>
      <c r="D24" s="59">
        <v>3</v>
      </c>
      <c r="E24" s="59">
        <v>6</v>
      </c>
      <c r="F24" s="59">
        <v>17</v>
      </c>
      <c r="G24" s="6">
        <f t="shared" si="0"/>
        <v>0.35294117647058826</v>
      </c>
      <c r="H24" s="62" t="s">
        <v>390</v>
      </c>
    </row>
    <row r="25" spans="1:8" s="9" customFormat="1" ht="15.75" customHeight="1" x14ac:dyDescent="0.3">
      <c r="A25" s="22" t="s">
        <v>316</v>
      </c>
      <c r="B25" s="55">
        <v>0</v>
      </c>
      <c r="C25" s="55">
        <v>0</v>
      </c>
      <c r="D25" s="59">
        <v>0</v>
      </c>
      <c r="E25" s="59">
        <v>2</v>
      </c>
      <c r="F25" s="59">
        <v>6</v>
      </c>
      <c r="G25" s="6">
        <f t="shared" si="0"/>
        <v>0.33333333333333331</v>
      </c>
      <c r="H25" s="66" t="s">
        <v>384</v>
      </c>
    </row>
    <row r="26" spans="1:8" s="9" customFormat="1" x14ac:dyDescent="0.3">
      <c r="A26" s="22" t="s">
        <v>323</v>
      </c>
      <c r="B26" s="55">
        <v>0</v>
      </c>
      <c r="C26" s="55">
        <v>0</v>
      </c>
      <c r="D26" s="59">
        <v>1</v>
      </c>
      <c r="E26" s="59">
        <v>5</v>
      </c>
      <c r="F26" s="59">
        <v>15</v>
      </c>
      <c r="G26" s="6">
        <f t="shared" si="0"/>
        <v>0.33333333333333331</v>
      </c>
      <c r="H26" s="62" t="s">
        <v>390</v>
      </c>
    </row>
    <row r="27" spans="1:8" s="9" customFormat="1" x14ac:dyDescent="0.3">
      <c r="A27" s="22" t="s">
        <v>326</v>
      </c>
      <c r="B27" s="55">
        <v>0</v>
      </c>
      <c r="C27" s="55">
        <v>0</v>
      </c>
      <c r="D27" s="59">
        <v>2</v>
      </c>
      <c r="E27" s="59">
        <v>6</v>
      </c>
      <c r="F27" s="59">
        <v>18</v>
      </c>
      <c r="G27" s="6">
        <f t="shared" si="0"/>
        <v>0.33333333333333331</v>
      </c>
      <c r="H27" s="66" t="s">
        <v>384</v>
      </c>
    </row>
    <row r="28" spans="1:8" s="9" customFormat="1" x14ac:dyDescent="0.3">
      <c r="A28" s="22" t="s">
        <v>362</v>
      </c>
      <c r="B28" s="55">
        <v>0</v>
      </c>
      <c r="C28" s="55">
        <v>0</v>
      </c>
      <c r="D28" s="59">
        <v>0</v>
      </c>
      <c r="E28" s="59">
        <v>1</v>
      </c>
      <c r="F28" s="59">
        <v>3</v>
      </c>
      <c r="G28" s="6">
        <f t="shared" si="0"/>
        <v>0.33333333333333331</v>
      </c>
      <c r="H28" s="62" t="s">
        <v>390</v>
      </c>
    </row>
    <row r="29" spans="1:8" s="9" customFormat="1" x14ac:dyDescent="0.3">
      <c r="A29" s="22" t="s">
        <v>361</v>
      </c>
      <c r="B29" s="55">
        <v>0</v>
      </c>
      <c r="C29" s="55">
        <v>0</v>
      </c>
      <c r="D29" s="59">
        <v>0</v>
      </c>
      <c r="E29" s="59">
        <v>2</v>
      </c>
      <c r="F29" s="59">
        <v>6</v>
      </c>
      <c r="G29" s="6">
        <f t="shared" si="0"/>
        <v>0.33333333333333331</v>
      </c>
      <c r="H29" s="66" t="s">
        <v>383</v>
      </c>
    </row>
    <row r="30" spans="1:8" s="9" customFormat="1" x14ac:dyDescent="0.3">
      <c r="A30" s="22" t="s">
        <v>346</v>
      </c>
      <c r="B30" s="55">
        <v>0</v>
      </c>
      <c r="C30" s="55">
        <v>0</v>
      </c>
      <c r="D30" s="59">
        <v>1</v>
      </c>
      <c r="E30" s="59">
        <v>7</v>
      </c>
      <c r="F30" s="59">
        <v>21</v>
      </c>
      <c r="G30" s="6">
        <f t="shared" si="0"/>
        <v>0.33333333333333331</v>
      </c>
      <c r="H30" s="66" t="s">
        <v>384</v>
      </c>
    </row>
    <row r="31" spans="1:8" s="9" customFormat="1" x14ac:dyDescent="0.3">
      <c r="A31" s="22" t="s">
        <v>348</v>
      </c>
      <c r="B31" s="55">
        <v>0</v>
      </c>
      <c r="C31" s="55">
        <v>0</v>
      </c>
      <c r="D31" s="59">
        <v>1</v>
      </c>
      <c r="E31" s="59">
        <v>4</v>
      </c>
      <c r="F31" s="59">
        <v>12</v>
      </c>
      <c r="G31" s="6">
        <f t="shared" si="0"/>
        <v>0.33333333333333331</v>
      </c>
      <c r="H31" s="66" t="s">
        <v>384</v>
      </c>
    </row>
    <row r="32" spans="1:8" s="9" customFormat="1" x14ac:dyDescent="0.3">
      <c r="A32" s="22" t="s">
        <v>169</v>
      </c>
      <c r="B32" s="55">
        <v>0</v>
      </c>
      <c r="C32" s="55">
        <v>0</v>
      </c>
      <c r="D32" s="59">
        <v>1</v>
      </c>
      <c r="E32" s="59">
        <v>7</v>
      </c>
      <c r="F32" s="59">
        <v>22</v>
      </c>
      <c r="G32" s="6">
        <f t="shared" si="0"/>
        <v>0.31818181818181818</v>
      </c>
      <c r="H32" s="66" t="s">
        <v>384</v>
      </c>
    </row>
    <row r="33" spans="1:8" s="9" customFormat="1" x14ac:dyDescent="0.3">
      <c r="A33" s="22" t="s">
        <v>64</v>
      </c>
      <c r="B33" s="55">
        <v>2</v>
      </c>
      <c r="C33" s="55">
        <v>1</v>
      </c>
      <c r="D33" s="59">
        <v>10</v>
      </c>
      <c r="E33" s="59">
        <v>51</v>
      </c>
      <c r="F33" s="59">
        <v>161</v>
      </c>
      <c r="G33" s="6">
        <f t="shared" si="0"/>
        <v>0.31677018633540371</v>
      </c>
      <c r="H33" s="62" t="s">
        <v>390</v>
      </c>
    </row>
    <row r="34" spans="1:8" s="9" customFormat="1" x14ac:dyDescent="0.3">
      <c r="A34" s="13" t="s">
        <v>275</v>
      </c>
      <c r="B34" s="55">
        <v>0</v>
      </c>
      <c r="C34" s="55">
        <v>0</v>
      </c>
      <c r="D34" s="59">
        <v>0</v>
      </c>
      <c r="E34" s="59">
        <v>5</v>
      </c>
      <c r="F34" s="59">
        <v>16</v>
      </c>
      <c r="G34" s="6">
        <f t="shared" si="0"/>
        <v>0.3125</v>
      </c>
      <c r="H34" s="62" t="s">
        <v>390</v>
      </c>
    </row>
    <row r="35" spans="1:8" s="9" customFormat="1" x14ac:dyDescent="0.3">
      <c r="A35" s="20" t="s">
        <v>336</v>
      </c>
      <c r="B35" s="56">
        <v>0</v>
      </c>
      <c r="C35" s="56">
        <v>0</v>
      </c>
      <c r="D35" s="83">
        <v>1</v>
      </c>
      <c r="E35" s="83">
        <v>11</v>
      </c>
      <c r="F35" s="83">
        <v>37</v>
      </c>
      <c r="G35" s="15">
        <f t="shared" si="0"/>
        <v>0.29729729729729731</v>
      </c>
      <c r="H35" s="74" t="s">
        <v>390</v>
      </c>
    </row>
    <row r="36" spans="1:8" s="9" customFormat="1" x14ac:dyDescent="0.3">
      <c r="A36" s="20" t="s">
        <v>309</v>
      </c>
      <c r="B36" s="56">
        <v>0</v>
      </c>
      <c r="C36" s="56">
        <v>0</v>
      </c>
      <c r="D36" s="83">
        <v>1</v>
      </c>
      <c r="E36" s="83">
        <v>8</v>
      </c>
      <c r="F36" s="83">
        <v>28</v>
      </c>
      <c r="G36" s="15">
        <f t="shared" si="0"/>
        <v>0.2857142857142857</v>
      </c>
      <c r="H36" s="74" t="s">
        <v>390</v>
      </c>
    </row>
    <row r="37" spans="1:8" s="9" customFormat="1" x14ac:dyDescent="0.3">
      <c r="A37" s="20" t="s">
        <v>312</v>
      </c>
      <c r="B37" s="56">
        <v>0</v>
      </c>
      <c r="C37" s="56">
        <v>0</v>
      </c>
      <c r="D37" s="83">
        <v>0</v>
      </c>
      <c r="E37" s="83">
        <v>2</v>
      </c>
      <c r="F37" s="83">
        <v>7</v>
      </c>
      <c r="G37" s="15">
        <f t="shared" si="0"/>
        <v>0.2857142857142857</v>
      </c>
      <c r="H37" s="74" t="s">
        <v>390</v>
      </c>
    </row>
    <row r="38" spans="1:8" s="9" customFormat="1" x14ac:dyDescent="0.3">
      <c r="A38" s="20" t="s">
        <v>351</v>
      </c>
      <c r="B38" s="56">
        <v>0</v>
      </c>
      <c r="C38" s="56">
        <v>0</v>
      </c>
      <c r="D38" s="83">
        <v>1</v>
      </c>
      <c r="E38" s="83">
        <v>2</v>
      </c>
      <c r="F38" s="83">
        <v>7</v>
      </c>
      <c r="G38" s="15">
        <f t="shared" ref="G38:G69" si="1">+E38/F38</f>
        <v>0.2857142857142857</v>
      </c>
      <c r="H38" s="78" t="s">
        <v>384</v>
      </c>
    </row>
    <row r="39" spans="1:8" s="9" customFormat="1" x14ac:dyDescent="0.3">
      <c r="A39" s="20" t="s">
        <v>322</v>
      </c>
      <c r="B39" s="56">
        <v>0</v>
      </c>
      <c r="C39" s="56">
        <v>0</v>
      </c>
      <c r="D39" s="83">
        <v>0</v>
      </c>
      <c r="E39" s="83">
        <v>3</v>
      </c>
      <c r="F39" s="83">
        <v>11</v>
      </c>
      <c r="G39" s="15">
        <f t="shared" si="1"/>
        <v>0.27272727272727271</v>
      </c>
      <c r="H39" s="74" t="s">
        <v>390</v>
      </c>
    </row>
    <row r="40" spans="1:8" s="9" customFormat="1" x14ac:dyDescent="0.3">
      <c r="A40" s="20" t="s">
        <v>340</v>
      </c>
      <c r="B40" s="56">
        <v>0</v>
      </c>
      <c r="C40" s="56">
        <v>0</v>
      </c>
      <c r="D40" s="83">
        <v>0</v>
      </c>
      <c r="E40" s="83">
        <v>3</v>
      </c>
      <c r="F40" s="83">
        <v>11</v>
      </c>
      <c r="G40" s="15">
        <f t="shared" si="1"/>
        <v>0.27272727272727271</v>
      </c>
      <c r="H40" s="74" t="s">
        <v>390</v>
      </c>
    </row>
    <row r="41" spans="1:8" s="9" customFormat="1" x14ac:dyDescent="0.3">
      <c r="A41" s="20" t="s">
        <v>222</v>
      </c>
      <c r="B41" s="56">
        <v>0</v>
      </c>
      <c r="C41" s="56">
        <v>0</v>
      </c>
      <c r="D41" s="83">
        <v>3</v>
      </c>
      <c r="E41" s="83">
        <v>4</v>
      </c>
      <c r="F41" s="83">
        <v>15</v>
      </c>
      <c r="G41" s="15">
        <f t="shared" si="1"/>
        <v>0.26666666666666666</v>
      </c>
      <c r="H41" s="74" t="s">
        <v>390</v>
      </c>
    </row>
    <row r="42" spans="1:8" s="9" customFormat="1" x14ac:dyDescent="0.3">
      <c r="A42" s="14" t="s">
        <v>333</v>
      </c>
      <c r="B42" s="56">
        <v>0</v>
      </c>
      <c r="C42" s="56">
        <v>0</v>
      </c>
      <c r="D42" s="83">
        <v>2</v>
      </c>
      <c r="E42" s="83">
        <v>9</v>
      </c>
      <c r="F42" s="83">
        <v>35</v>
      </c>
      <c r="G42" s="15">
        <f t="shared" si="1"/>
        <v>0.25714285714285712</v>
      </c>
      <c r="H42" s="78" t="s">
        <v>383</v>
      </c>
    </row>
    <row r="43" spans="1:8" s="9" customFormat="1" x14ac:dyDescent="0.3">
      <c r="A43" s="20" t="s">
        <v>308</v>
      </c>
      <c r="B43" s="56">
        <v>0</v>
      </c>
      <c r="C43" s="56">
        <v>0</v>
      </c>
      <c r="D43" s="83">
        <v>0</v>
      </c>
      <c r="E43" s="83">
        <v>2</v>
      </c>
      <c r="F43" s="83">
        <v>8</v>
      </c>
      <c r="G43" s="15">
        <f t="shared" si="1"/>
        <v>0.25</v>
      </c>
      <c r="H43" s="74" t="s">
        <v>390</v>
      </c>
    </row>
    <row r="44" spans="1:8" s="9" customFormat="1" x14ac:dyDescent="0.3">
      <c r="A44" s="20" t="s">
        <v>338</v>
      </c>
      <c r="B44" s="56">
        <v>0</v>
      </c>
      <c r="C44" s="56">
        <v>0</v>
      </c>
      <c r="D44" s="83">
        <v>0</v>
      </c>
      <c r="E44" s="83">
        <v>3</v>
      </c>
      <c r="F44" s="83">
        <v>12</v>
      </c>
      <c r="G44" s="15">
        <f t="shared" si="1"/>
        <v>0.25</v>
      </c>
      <c r="H44" s="78" t="s">
        <v>384</v>
      </c>
    </row>
    <row r="45" spans="1:8" s="9" customFormat="1" x14ac:dyDescent="0.3">
      <c r="A45" s="20" t="s">
        <v>360</v>
      </c>
      <c r="B45" s="56">
        <v>0</v>
      </c>
      <c r="C45" s="56">
        <v>0</v>
      </c>
      <c r="D45" s="83">
        <v>1</v>
      </c>
      <c r="E45" s="83">
        <v>1</v>
      </c>
      <c r="F45" s="83">
        <v>4</v>
      </c>
      <c r="G45" s="15">
        <f t="shared" si="1"/>
        <v>0.25</v>
      </c>
      <c r="H45" s="74" t="s">
        <v>390</v>
      </c>
    </row>
    <row r="46" spans="1:8" s="9" customFormat="1" x14ac:dyDescent="0.3">
      <c r="A46" s="14" t="s">
        <v>343</v>
      </c>
      <c r="B46" s="56">
        <v>0</v>
      </c>
      <c r="C46" s="56">
        <v>0</v>
      </c>
      <c r="D46" s="83">
        <v>0</v>
      </c>
      <c r="E46" s="83">
        <v>4</v>
      </c>
      <c r="F46" s="83">
        <v>17</v>
      </c>
      <c r="G46" s="15">
        <f t="shared" si="1"/>
        <v>0.23529411764705882</v>
      </c>
      <c r="H46" s="78" t="s">
        <v>384</v>
      </c>
    </row>
    <row r="47" spans="1:8" s="9" customFormat="1" x14ac:dyDescent="0.3">
      <c r="A47" s="20" t="s">
        <v>397</v>
      </c>
      <c r="B47" s="56">
        <v>0</v>
      </c>
      <c r="C47" s="56">
        <v>0</v>
      </c>
      <c r="D47" s="83">
        <v>0</v>
      </c>
      <c r="E47" s="83">
        <v>1</v>
      </c>
      <c r="F47" s="83">
        <v>5</v>
      </c>
      <c r="G47" s="15">
        <f t="shared" si="1"/>
        <v>0.2</v>
      </c>
      <c r="H47" s="84" t="s">
        <v>388</v>
      </c>
    </row>
    <row r="48" spans="1:8" s="9" customFormat="1" x14ac:dyDescent="0.3">
      <c r="A48" s="20" t="s">
        <v>43</v>
      </c>
      <c r="B48" s="56">
        <v>0</v>
      </c>
      <c r="C48" s="56">
        <v>0</v>
      </c>
      <c r="D48" s="83">
        <v>0</v>
      </c>
      <c r="E48" s="83">
        <v>1</v>
      </c>
      <c r="F48" s="83">
        <v>5</v>
      </c>
      <c r="G48" s="15">
        <f t="shared" si="1"/>
        <v>0.2</v>
      </c>
      <c r="H48" s="74" t="s">
        <v>390</v>
      </c>
    </row>
    <row r="49" spans="1:8" s="9" customFormat="1" x14ac:dyDescent="0.3">
      <c r="A49" s="14" t="s">
        <v>349</v>
      </c>
      <c r="B49" s="56">
        <v>0</v>
      </c>
      <c r="C49" s="56">
        <v>0</v>
      </c>
      <c r="D49" s="83">
        <v>1</v>
      </c>
      <c r="E49" s="83">
        <v>1</v>
      </c>
      <c r="F49" s="83">
        <v>5</v>
      </c>
      <c r="G49" s="15">
        <f t="shared" si="1"/>
        <v>0.2</v>
      </c>
      <c r="H49" s="74" t="s">
        <v>390</v>
      </c>
    </row>
    <row r="50" spans="1:8" s="9" customFormat="1" x14ac:dyDescent="0.3">
      <c r="A50" s="20" t="s">
        <v>345</v>
      </c>
      <c r="B50" s="56">
        <v>0</v>
      </c>
      <c r="C50" s="56">
        <v>0</v>
      </c>
      <c r="D50" s="83">
        <v>0</v>
      </c>
      <c r="E50" s="83">
        <v>6</v>
      </c>
      <c r="F50" s="83">
        <v>32</v>
      </c>
      <c r="G50" s="15">
        <f t="shared" si="1"/>
        <v>0.1875</v>
      </c>
      <c r="H50" s="74" t="s">
        <v>390</v>
      </c>
    </row>
    <row r="51" spans="1:8" s="9" customFormat="1" x14ac:dyDescent="0.3">
      <c r="A51" s="20" t="s">
        <v>344</v>
      </c>
      <c r="B51" s="56">
        <v>0</v>
      </c>
      <c r="C51" s="56">
        <v>0</v>
      </c>
      <c r="D51" s="83">
        <v>2</v>
      </c>
      <c r="E51" s="83">
        <v>5</v>
      </c>
      <c r="F51" s="83">
        <v>29</v>
      </c>
      <c r="G51" s="15">
        <f t="shared" si="1"/>
        <v>0.17241379310344829</v>
      </c>
      <c r="H51" s="78" t="s">
        <v>384</v>
      </c>
    </row>
    <row r="52" spans="1:8" s="9" customFormat="1" x14ac:dyDescent="0.3">
      <c r="A52" s="20" t="s">
        <v>327</v>
      </c>
      <c r="B52" s="56">
        <v>0</v>
      </c>
      <c r="C52" s="56">
        <v>0</v>
      </c>
      <c r="D52" s="83">
        <v>0</v>
      </c>
      <c r="E52" s="83">
        <v>1</v>
      </c>
      <c r="F52" s="83">
        <v>6</v>
      </c>
      <c r="G52" s="15">
        <f t="shared" si="1"/>
        <v>0.16666666666666666</v>
      </c>
      <c r="H52" s="74" t="s">
        <v>390</v>
      </c>
    </row>
    <row r="53" spans="1:8" s="9" customFormat="1" x14ac:dyDescent="0.3">
      <c r="A53" s="14" t="s">
        <v>359</v>
      </c>
      <c r="B53" s="56">
        <v>0</v>
      </c>
      <c r="C53" s="56">
        <v>0</v>
      </c>
      <c r="D53" s="83">
        <v>0</v>
      </c>
      <c r="E53" s="83">
        <v>1</v>
      </c>
      <c r="F53" s="83">
        <v>6</v>
      </c>
      <c r="G53" s="15">
        <f t="shared" si="1"/>
        <v>0.16666666666666666</v>
      </c>
      <c r="H53" s="74" t="s">
        <v>390</v>
      </c>
    </row>
    <row r="54" spans="1:8" s="9" customFormat="1" x14ac:dyDescent="0.3">
      <c r="A54" s="20" t="s">
        <v>174</v>
      </c>
      <c r="B54" s="56">
        <v>0</v>
      </c>
      <c r="C54" s="56">
        <v>0</v>
      </c>
      <c r="D54" s="83">
        <v>1</v>
      </c>
      <c r="E54" s="83">
        <v>1</v>
      </c>
      <c r="F54" s="83">
        <v>6</v>
      </c>
      <c r="G54" s="15">
        <f t="shared" si="1"/>
        <v>0.16666666666666666</v>
      </c>
      <c r="H54" s="74" t="s">
        <v>390</v>
      </c>
    </row>
    <row r="55" spans="1:8" s="9" customFormat="1" x14ac:dyDescent="0.3">
      <c r="A55" s="20" t="s">
        <v>395</v>
      </c>
      <c r="B55" s="56">
        <v>0</v>
      </c>
      <c r="C55" s="56">
        <v>0</v>
      </c>
      <c r="D55" s="83">
        <v>0</v>
      </c>
      <c r="E55" s="83">
        <v>6</v>
      </c>
      <c r="F55" s="83">
        <v>40</v>
      </c>
      <c r="G55" s="15">
        <f t="shared" si="1"/>
        <v>0.15</v>
      </c>
      <c r="H55" s="84" t="s">
        <v>388</v>
      </c>
    </row>
    <row r="56" spans="1:8" s="9" customFormat="1" x14ac:dyDescent="0.3">
      <c r="A56" s="14" t="s">
        <v>325</v>
      </c>
      <c r="B56" s="56">
        <v>0</v>
      </c>
      <c r="C56" s="56">
        <v>0</v>
      </c>
      <c r="D56" s="83">
        <v>0</v>
      </c>
      <c r="E56" s="83">
        <v>1</v>
      </c>
      <c r="F56" s="83">
        <v>7</v>
      </c>
      <c r="G56" s="15">
        <f t="shared" si="1"/>
        <v>0.14285714285714285</v>
      </c>
      <c r="H56" s="74" t="s">
        <v>390</v>
      </c>
    </row>
    <row r="57" spans="1:8" s="9" customFormat="1" x14ac:dyDescent="0.3">
      <c r="A57" s="20" t="s">
        <v>159</v>
      </c>
      <c r="B57" s="56">
        <v>0</v>
      </c>
      <c r="C57" s="56">
        <v>0</v>
      </c>
      <c r="D57" s="83">
        <v>0</v>
      </c>
      <c r="E57" s="83">
        <v>1</v>
      </c>
      <c r="F57" s="83">
        <v>7</v>
      </c>
      <c r="G57" s="15">
        <f t="shared" si="1"/>
        <v>0.14285714285714285</v>
      </c>
      <c r="H57" s="74" t="s">
        <v>390</v>
      </c>
    </row>
    <row r="58" spans="1:8" s="9" customFormat="1" x14ac:dyDescent="0.3">
      <c r="A58" s="14" t="s">
        <v>314</v>
      </c>
      <c r="B58" s="56">
        <v>0</v>
      </c>
      <c r="C58" s="56">
        <v>0</v>
      </c>
      <c r="D58" s="83">
        <v>1</v>
      </c>
      <c r="E58" s="83">
        <v>3</v>
      </c>
      <c r="F58" s="83">
        <v>22</v>
      </c>
      <c r="G58" s="15">
        <f t="shared" si="1"/>
        <v>0.13636363636363635</v>
      </c>
      <c r="H58" s="74" t="s">
        <v>390</v>
      </c>
    </row>
    <row r="59" spans="1:8" s="9" customFormat="1" x14ac:dyDescent="0.3">
      <c r="A59" s="20" t="s">
        <v>241</v>
      </c>
      <c r="B59" s="56">
        <v>0</v>
      </c>
      <c r="C59" s="56">
        <v>0</v>
      </c>
      <c r="D59" s="83">
        <v>1</v>
      </c>
      <c r="E59" s="83">
        <v>3</v>
      </c>
      <c r="F59" s="83">
        <v>27</v>
      </c>
      <c r="G59" s="15">
        <f t="shared" si="1"/>
        <v>0.1111111111111111</v>
      </c>
      <c r="H59" s="74" t="s">
        <v>390</v>
      </c>
    </row>
    <row r="60" spans="1:8" s="9" customFormat="1" x14ac:dyDescent="0.3">
      <c r="A60" s="20" t="s">
        <v>307</v>
      </c>
      <c r="B60" s="56">
        <v>0</v>
      </c>
      <c r="C60" s="56">
        <v>0</v>
      </c>
      <c r="D60" s="86">
        <v>0</v>
      </c>
      <c r="E60" s="83">
        <v>0</v>
      </c>
      <c r="F60" s="86">
        <v>4</v>
      </c>
      <c r="G60" s="15">
        <f t="shared" si="1"/>
        <v>0</v>
      </c>
      <c r="H60" s="74" t="s">
        <v>390</v>
      </c>
    </row>
    <row r="61" spans="1:8" s="9" customFormat="1" x14ac:dyDescent="0.3">
      <c r="A61" s="20" t="s">
        <v>317</v>
      </c>
      <c r="B61" s="56">
        <v>0</v>
      </c>
      <c r="C61" s="56">
        <v>0</v>
      </c>
      <c r="D61" s="83">
        <v>0</v>
      </c>
      <c r="E61" s="83">
        <v>0</v>
      </c>
      <c r="F61" s="83">
        <v>10</v>
      </c>
      <c r="G61" s="15">
        <f t="shared" si="1"/>
        <v>0</v>
      </c>
      <c r="H61" s="74" t="s">
        <v>390</v>
      </c>
    </row>
    <row r="62" spans="1:8" s="9" customFormat="1" x14ac:dyDescent="0.3">
      <c r="A62" s="20" t="s">
        <v>318</v>
      </c>
      <c r="B62" s="56">
        <v>0</v>
      </c>
      <c r="C62" s="56">
        <v>0</v>
      </c>
      <c r="D62" s="83">
        <v>0</v>
      </c>
      <c r="E62" s="83">
        <v>0</v>
      </c>
      <c r="F62" s="83">
        <v>1</v>
      </c>
      <c r="G62" s="15">
        <f t="shared" si="1"/>
        <v>0</v>
      </c>
      <c r="H62" s="74" t="s">
        <v>390</v>
      </c>
    </row>
    <row r="63" spans="1:8" s="9" customFormat="1" x14ac:dyDescent="0.3">
      <c r="A63" s="20" t="s">
        <v>320</v>
      </c>
      <c r="B63" s="56">
        <v>0</v>
      </c>
      <c r="C63" s="56">
        <v>0</v>
      </c>
      <c r="D63" s="83">
        <v>0</v>
      </c>
      <c r="E63" s="83">
        <v>0</v>
      </c>
      <c r="F63" s="83">
        <v>7</v>
      </c>
      <c r="G63" s="15">
        <f t="shared" si="1"/>
        <v>0</v>
      </c>
      <c r="H63" s="74" t="s">
        <v>390</v>
      </c>
    </row>
    <row r="64" spans="1:8" s="9" customFormat="1" x14ac:dyDescent="0.3">
      <c r="A64" s="20" t="s">
        <v>124</v>
      </c>
      <c r="B64" s="56">
        <v>0</v>
      </c>
      <c r="C64" s="56">
        <v>0</v>
      </c>
      <c r="D64" s="83">
        <v>0</v>
      </c>
      <c r="E64" s="83">
        <v>0</v>
      </c>
      <c r="F64" s="83">
        <v>9</v>
      </c>
      <c r="G64" s="15">
        <f t="shared" si="1"/>
        <v>0</v>
      </c>
      <c r="H64" s="74" t="s">
        <v>390</v>
      </c>
    </row>
    <row r="65" spans="1:8" s="9" customFormat="1" x14ac:dyDescent="0.3">
      <c r="A65" s="20" t="s">
        <v>324</v>
      </c>
      <c r="B65" s="56">
        <v>0</v>
      </c>
      <c r="C65" s="56">
        <v>0</v>
      </c>
      <c r="D65" s="83">
        <v>0</v>
      </c>
      <c r="E65" s="83">
        <v>0</v>
      </c>
      <c r="F65" s="83">
        <v>5</v>
      </c>
      <c r="G65" s="15">
        <f t="shared" si="1"/>
        <v>0</v>
      </c>
      <c r="H65" s="74" t="s">
        <v>390</v>
      </c>
    </row>
    <row r="66" spans="1:8" s="9" customFormat="1" x14ac:dyDescent="0.3">
      <c r="A66" s="20" t="s">
        <v>358</v>
      </c>
      <c r="B66" s="56">
        <v>0</v>
      </c>
      <c r="C66" s="56">
        <v>0</v>
      </c>
      <c r="D66" s="83">
        <v>0</v>
      </c>
      <c r="E66" s="83">
        <v>0</v>
      </c>
      <c r="F66" s="83">
        <v>4</v>
      </c>
      <c r="G66" s="15">
        <f t="shared" si="1"/>
        <v>0</v>
      </c>
      <c r="H66" s="74" t="s">
        <v>390</v>
      </c>
    </row>
    <row r="67" spans="1:8" s="9" customFormat="1" x14ac:dyDescent="0.3">
      <c r="A67" s="14" t="s">
        <v>212</v>
      </c>
      <c r="B67" s="56">
        <v>0</v>
      </c>
      <c r="C67" s="56">
        <v>0</v>
      </c>
      <c r="D67" s="83">
        <v>0</v>
      </c>
      <c r="E67" s="83">
        <v>0</v>
      </c>
      <c r="F67" s="83">
        <v>1</v>
      </c>
      <c r="G67" s="15">
        <f t="shared" si="1"/>
        <v>0</v>
      </c>
      <c r="H67" s="84" t="s">
        <v>388</v>
      </c>
    </row>
    <row r="68" spans="1:8" s="9" customFormat="1" x14ac:dyDescent="0.3">
      <c r="A68" s="20" t="s">
        <v>328</v>
      </c>
      <c r="B68" s="56">
        <v>0</v>
      </c>
      <c r="C68" s="56">
        <v>0</v>
      </c>
      <c r="D68" s="83">
        <v>0</v>
      </c>
      <c r="E68" s="83">
        <v>0</v>
      </c>
      <c r="F68" s="83">
        <v>5</v>
      </c>
      <c r="G68" s="15">
        <f t="shared" si="1"/>
        <v>0</v>
      </c>
      <c r="H68" s="74" t="s">
        <v>390</v>
      </c>
    </row>
    <row r="69" spans="1:8" s="9" customFormat="1" x14ac:dyDescent="0.3">
      <c r="A69" s="20" t="s">
        <v>329</v>
      </c>
      <c r="B69" s="56">
        <v>0</v>
      </c>
      <c r="C69" s="56">
        <v>0</v>
      </c>
      <c r="D69" s="83">
        <v>0</v>
      </c>
      <c r="E69" s="83">
        <v>0</v>
      </c>
      <c r="F69" s="83">
        <v>1</v>
      </c>
      <c r="G69" s="15">
        <f t="shared" si="1"/>
        <v>0</v>
      </c>
      <c r="H69" s="74" t="s">
        <v>390</v>
      </c>
    </row>
    <row r="70" spans="1:8" s="9" customFormat="1" x14ac:dyDescent="0.3">
      <c r="A70" s="20" t="s">
        <v>332</v>
      </c>
      <c r="B70" s="56">
        <v>0</v>
      </c>
      <c r="C70" s="56">
        <v>0</v>
      </c>
      <c r="D70" s="83">
        <v>0</v>
      </c>
      <c r="E70" s="83">
        <v>0</v>
      </c>
      <c r="F70" s="83">
        <v>1</v>
      </c>
      <c r="G70" s="15">
        <f t="shared" ref="G70:G74" si="2">+E70/F70</f>
        <v>0</v>
      </c>
      <c r="H70" s="74" t="s">
        <v>390</v>
      </c>
    </row>
    <row r="71" spans="1:8" s="9" customFormat="1" x14ac:dyDescent="0.3">
      <c r="A71" s="20" t="s">
        <v>334</v>
      </c>
      <c r="B71" s="56">
        <v>0</v>
      </c>
      <c r="C71" s="56">
        <v>0</v>
      </c>
      <c r="D71" s="83">
        <v>0</v>
      </c>
      <c r="E71" s="83">
        <v>0</v>
      </c>
      <c r="F71" s="83">
        <v>5</v>
      </c>
      <c r="G71" s="15">
        <f t="shared" si="2"/>
        <v>0</v>
      </c>
      <c r="H71" s="74" t="s">
        <v>390</v>
      </c>
    </row>
    <row r="72" spans="1:8" s="9" customFormat="1" x14ac:dyDescent="0.3">
      <c r="A72" s="14" t="s">
        <v>339</v>
      </c>
      <c r="B72" s="56">
        <v>0</v>
      </c>
      <c r="C72" s="56">
        <v>0</v>
      </c>
      <c r="D72" s="83">
        <v>0</v>
      </c>
      <c r="E72" s="83">
        <v>0</v>
      </c>
      <c r="F72" s="83">
        <v>7</v>
      </c>
      <c r="G72" s="15">
        <f t="shared" si="2"/>
        <v>0</v>
      </c>
      <c r="H72" s="74" t="s">
        <v>390</v>
      </c>
    </row>
    <row r="73" spans="1:8" s="9" customFormat="1" x14ac:dyDescent="0.3">
      <c r="A73" s="20" t="s">
        <v>342</v>
      </c>
      <c r="B73" s="56">
        <v>0</v>
      </c>
      <c r="C73" s="56">
        <v>0</v>
      </c>
      <c r="D73" s="83">
        <v>0</v>
      </c>
      <c r="E73" s="83">
        <v>0</v>
      </c>
      <c r="F73" s="83">
        <v>1</v>
      </c>
      <c r="G73" s="15">
        <f t="shared" si="2"/>
        <v>0</v>
      </c>
      <c r="H73" s="74" t="s">
        <v>390</v>
      </c>
    </row>
    <row r="74" spans="1:8" s="9" customFormat="1" x14ac:dyDescent="0.3">
      <c r="A74" s="20" t="s">
        <v>347</v>
      </c>
      <c r="B74" s="56">
        <v>0</v>
      </c>
      <c r="C74" s="56">
        <v>0</v>
      </c>
      <c r="D74" s="83">
        <v>0</v>
      </c>
      <c r="E74" s="83">
        <v>0</v>
      </c>
      <c r="F74" s="83">
        <v>6</v>
      </c>
      <c r="G74" s="15">
        <f t="shared" si="2"/>
        <v>0</v>
      </c>
      <c r="H74" s="74" t="s">
        <v>390</v>
      </c>
    </row>
    <row r="75" spans="1:8" s="9" customFormat="1" hidden="1" x14ac:dyDescent="0.3">
      <c r="A75" s="46" t="s">
        <v>380</v>
      </c>
      <c r="B75" s="52"/>
      <c r="C75" s="52"/>
      <c r="D75" s="44"/>
      <c r="E75" s="44"/>
      <c r="F75" s="44"/>
      <c r="G75" s="47"/>
      <c r="H75" s="42"/>
    </row>
    <row r="76" spans="1:8" s="9" customFormat="1" hidden="1" x14ac:dyDescent="0.3">
      <c r="A76" s="46" t="s">
        <v>381</v>
      </c>
      <c r="B76" s="52"/>
      <c r="C76" s="52"/>
      <c r="D76" s="44"/>
      <c r="E76" s="44"/>
      <c r="F76" s="44"/>
      <c r="G76" s="47"/>
      <c r="H76" s="42"/>
    </row>
    <row r="77" spans="1:8" s="9" customFormat="1" hidden="1" x14ac:dyDescent="0.3">
      <c r="A77" s="46" t="s">
        <v>382</v>
      </c>
      <c r="B77" s="52"/>
      <c r="C77" s="52"/>
      <c r="D77" s="44"/>
      <c r="E77" s="44"/>
      <c r="F77" s="44"/>
      <c r="G77" s="47"/>
      <c r="H77" s="42"/>
    </row>
    <row r="78" spans="1:8" ht="18.75" x14ac:dyDescent="0.3">
      <c r="A78" s="7"/>
      <c r="B78" s="8">
        <v>3</v>
      </c>
      <c r="C78" s="8">
        <f>+SUM(C6:C77)</f>
        <v>1</v>
      </c>
      <c r="D78" s="8">
        <f>+SUM(D6:D77)</f>
        <v>59</v>
      </c>
      <c r="E78" s="8">
        <f>+SUM(E6:E77)</f>
        <v>302</v>
      </c>
      <c r="F78" s="33">
        <f>+SUM(F6:F77)</f>
        <v>1025</v>
      </c>
      <c r="G78" s="18">
        <f>+E78/F78</f>
        <v>0.2946341463414634</v>
      </c>
      <c r="H78" s="38" t="s">
        <v>384</v>
      </c>
    </row>
    <row r="79" spans="1:8" x14ac:dyDescent="0.3">
      <c r="A79" s="9"/>
      <c r="B79" s="2"/>
      <c r="C79" s="2"/>
      <c r="D79" s="2"/>
      <c r="E79" s="3"/>
      <c r="F79" s="2"/>
      <c r="G79" s="3"/>
    </row>
    <row r="80" spans="1:8" s="9" customFormat="1" ht="45.75" customHeight="1" x14ac:dyDescent="0.3">
      <c r="A80" s="114" t="s">
        <v>143</v>
      </c>
      <c r="B80" s="114"/>
      <c r="C80" s="114"/>
      <c r="D80" s="114"/>
      <c r="E80" s="114"/>
      <c r="F80" s="114"/>
      <c r="G80" s="114"/>
    </row>
  </sheetData>
  <sortState ref="A6:H77">
    <sortCondition descending="1" ref="G6:G77"/>
  </sortState>
  <mergeCells count="5">
    <mergeCell ref="A80:G80"/>
    <mergeCell ref="A4:H4"/>
    <mergeCell ref="A3:H3"/>
    <mergeCell ref="A2:H2"/>
    <mergeCell ref="G5:H5"/>
  </mergeCells>
  <printOptions horizontalCentered="1"/>
  <pageMargins left="0.25" right="0.25" top="0.75" bottom="0.75" header="0.3" footer="0.3"/>
  <pageSetup scale="88" fitToHeight="100" orientation="landscape" horizontalDpi="1200" verticalDpi="1200" r:id="rId1"/>
  <headerFooter>
    <oddFooter>&amp;L&amp;"Arial Narrow,Regular"&amp;8Please note that total number of individual sponsorships may not equal the project’s total sponsorships as these workers may have been placed at other locations&amp;R&amp;"Arial Narrow,Regular"Page &amp;P of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zoomScaleNormal="100" workbookViewId="0">
      <selection activeCell="A2" sqref="A2:H2"/>
    </sheetView>
  </sheetViews>
  <sheetFormatPr defaultRowHeight="16.5" x14ac:dyDescent="0.3"/>
  <cols>
    <col min="1" max="1" width="57.42578125" style="5" customWidth="1"/>
    <col min="2" max="3" width="14" style="5" customWidth="1"/>
    <col min="4" max="6" width="11" style="5" customWidth="1"/>
    <col min="7" max="7" width="12" style="5" customWidth="1"/>
    <col min="8" max="8" width="4" style="5" customWidth="1"/>
    <col min="9" max="16384" width="9.140625" style="5"/>
  </cols>
  <sheetData>
    <row r="2" spans="1:8" ht="23.25" x14ac:dyDescent="0.35">
      <c r="A2" s="104" t="s">
        <v>432</v>
      </c>
      <c r="B2" s="105"/>
      <c r="C2" s="105"/>
      <c r="D2" s="105"/>
      <c r="E2" s="105"/>
      <c r="F2" s="105"/>
      <c r="G2" s="105"/>
      <c r="H2" s="106"/>
    </row>
    <row r="3" spans="1:8" x14ac:dyDescent="0.3">
      <c r="A3" s="107" t="s">
        <v>404</v>
      </c>
      <c r="B3" s="108"/>
      <c r="C3" s="108"/>
      <c r="D3" s="108"/>
      <c r="E3" s="108"/>
      <c r="F3" s="108"/>
      <c r="G3" s="108"/>
      <c r="H3" s="109"/>
    </row>
    <row r="4" spans="1:8" x14ac:dyDescent="0.3">
      <c r="A4" s="110" t="s">
        <v>150</v>
      </c>
      <c r="B4" s="111"/>
      <c r="C4" s="111"/>
      <c r="D4" s="111"/>
      <c r="E4" s="111"/>
      <c r="F4" s="111"/>
      <c r="G4" s="111"/>
      <c r="H4" s="112"/>
    </row>
    <row r="5" spans="1:8" ht="65.25" customHeight="1" x14ac:dyDescent="0.3">
      <c r="A5" s="48" t="s">
        <v>1</v>
      </c>
      <c r="B5" s="48" t="s">
        <v>2</v>
      </c>
      <c r="C5" s="48" t="s">
        <v>3</v>
      </c>
      <c r="D5" s="48" t="s">
        <v>4</v>
      </c>
      <c r="E5" s="48" t="s">
        <v>5</v>
      </c>
      <c r="F5" s="48" t="s">
        <v>6</v>
      </c>
      <c r="G5" s="115" t="s">
        <v>7</v>
      </c>
      <c r="H5" s="116"/>
    </row>
    <row r="6" spans="1:8" x14ac:dyDescent="0.3">
      <c r="A6" s="91" t="s">
        <v>364</v>
      </c>
      <c r="B6" s="92">
        <v>0</v>
      </c>
      <c r="C6" s="92">
        <v>0</v>
      </c>
      <c r="D6" s="93">
        <v>0</v>
      </c>
      <c r="E6" s="93">
        <v>2</v>
      </c>
      <c r="F6" s="93">
        <v>2</v>
      </c>
      <c r="G6" s="94">
        <f t="shared" ref="G6:G33" si="0">+E6/F6</f>
        <v>1</v>
      </c>
      <c r="H6" s="62" t="s">
        <v>390</v>
      </c>
    </row>
    <row r="7" spans="1:8" x14ac:dyDescent="0.3">
      <c r="A7" s="91" t="s">
        <v>178</v>
      </c>
      <c r="B7" s="92">
        <v>0</v>
      </c>
      <c r="C7" s="92">
        <v>0</v>
      </c>
      <c r="D7" s="93">
        <v>0</v>
      </c>
      <c r="E7" s="93">
        <v>5</v>
      </c>
      <c r="F7" s="93">
        <v>8</v>
      </c>
      <c r="G7" s="94">
        <f t="shared" si="0"/>
        <v>0.625</v>
      </c>
      <c r="H7" s="62" t="s">
        <v>390</v>
      </c>
    </row>
    <row r="8" spans="1:8" x14ac:dyDescent="0.3">
      <c r="A8" s="91" t="s">
        <v>400</v>
      </c>
      <c r="B8" s="92">
        <v>0</v>
      </c>
      <c r="C8" s="92">
        <v>0</v>
      </c>
      <c r="D8" s="93">
        <v>0</v>
      </c>
      <c r="E8" s="93">
        <v>3</v>
      </c>
      <c r="F8" s="93">
        <v>6</v>
      </c>
      <c r="G8" s="94">
        <f t="shared" si="0"/>
        <v>0.5</v>
      </c>
      <c r="H8" s="85" t="s">
        <v>388</v>
      </c>
    </row>
    <row r="9" spans="1:8" x14ac:dyDescent="0.3">
      <c r="A9" s="91" t="s">
        <v>179</v>
      </c>
      <c r="B9" s="92">
        <v>0</v>
      </c>
      <c r="C9" s="92">
        <v>0</v>
      </c>
      <c r="D9" s="93">
        <v>1</v>
      </c>
      <c r="E9" s="93">
        <v>3</v>
      </c>
      <c r="F9" s="93">
        <v>6</v>
      </c>
      <c r="G9" s="94">
        <f t="shared" si="0"/>
        <v>0.5</v>
      </c>
      <c r="H9" s="62" t="s">
        <v>390</v>
      </c>
    </row>
    <row r="10" spans="1:8" x14ac:dyDescent="0.3">
      <c r="A10" s="91" t="s">
        <v>64</v>
      </c>
      <c r="B10" s="92">
        <v>0</v>
      </c>
      <c r="C10" s="92">
        <v>0</v>
      </c>
      <c r="D10" s="93">
        <v>8</v>
      </c>
      <c r="E10" s="93">
        <v>32</v>
      </c>
      <c r="F10" s="93">
        <v>68</v>
      </c>
      <c r="G10" s="94">
        <f t="shared" si="0"/>
        <v>0.47058823529411764</v>
      </c>
      <c r="H10" s="66" t="s">
        <v>384</v>
      </c>
    </row>
    <row r="11" spans="1:8" x14ac:dyDescent="0.3">
      <c r="A11" s="91" t="s">
        <v>167</v>
      </c>
      <c r="B11" s="92">
        <v>0</v>
      </c>
      <c r="C11" s="92">
        <v>0</v>
      </c>
      <c r="D11" s="93">
        <v>1</v>
      </c>
      <c r="E11" s="93">
        <v>2</v>
      </c>
      <c r="F11" s="93">
        <v>5</v>
      </c>
      <c r="G11" s="94">
        <f t="shared" si="0"/>
        <v>0.4</v>
      </c>
      <c r="H11" s="62" t="s">
        <v>390</v>
      </c>
    </row>
    <row r="12" spans="1:8" x14ac:dyDescent="0.3">
      <c r="A12" s="91" t="s">
        <v>42</v>
      </c>
      <c r="B12" s="92">
        <v>0</v>
      </c>
      <c r="C12" s="92">
        <v>0</v>
      </c>
      <c r="D12" s="93">
        <v>0</v>
      </c>
      <c r="E12" s="93">
        <v>2</v>
      </c>
      <c r="F12" s="93">
        <v>6</v>
      </c>
      <c r="G12" s="94">
        <f t="shared" si="0"/>
        <v>0.33333333333333331</v>
      </c>
      <c r="H12" s="62" t="s">
        <v>390</v>
      </c>
    </row>
    <row r="13" spans="1:8" x14ac:dyDescent="0.3">
      <c r="A13" s="91" t="s">
        <v>176</v>
      </c>
      <c r="B13" s="92">
        <v>0</v>
      </c>
      <c r="C13" s="92">
        <v>0</v>
      </c>
      <c r="D13" s="93">
        <v>0</v>
      </c>
      <c r="E13" s="93">
        <v>1</v>
      </c>
      <c r="F13" s="93">
        <v>3</v>
      </c>
      <c r="G13" s="94">
        <f t="shared" si="0"/>
        <v>0.33333333333333331</v>
      </c>
      <c r="H13" s="62" t="s">
        <v>390</v>
      </c>
    </row>
    <row r="14" spans="1:8" x14ac:dyDescent="0.3">
      <c r="A14" s="91" t="s">
        <v>159</v>
      </c>
      <c r="B14" s="92">
        <v>0</v>
      </c>
      <c r="C14" s="92">
        <v>0</v>
      </c>
      <c r="D14" s="93">
        <v>2</v>
      </c>
      <c r="E14" s="93">
        <v>8</v>
      </c>
      <c r="F14" s="93">
        <v>25</v>
      </c>
      <c r="G14" s="94">
        <f t="shared" si="0"/>
        <v>0.32</v>
      </c>
      <c r="H14" s="62" t="s">
        <v>390</v>
      </c>
    </row>
    <row r="15" spans="1:8" x14ac:dyDescent="0.3">
      <c r="A15" s="87" t="s">
        <v>177</v>
      </c>
      <c r="B15" s="88">
        <v>0</v>
      </c>
      <c r="C15" s="88">
        <v>0</v>
      </c>
      <c r="D15" s="89">
        <v>1</v>
      </c>
      <c r="E15" s="89">
        <v>3</v>
      </c>
      <c r="F15" s="89">
        <v>12</v>
      </c>
      <c r="G15" s="90">
        <f t="shared" si="0"/>
        <v>0.25</v>
      </c>
      <c r="H15" s="74" t="s">
        <v>390</v>
      </c>
    </row>
    <row r="16" spans="1:8" x14ac:dyDescent="0.3">
      <c r="A16" s="87" t="s">
        <v>402</v>
      </c>
      <c r="B16" s="88">
        <v>0</v>
      </c>
      <c r="C16" s="88">
        <v>0</v>
      </c>
      <c r="D16" s="89">
        <v>1</v>
      </c>
      <c r="E16" s="89">
        <v>2</v>
      </c>
      <c r="F16" s="89">
        <v>8</v>
      </c>
      <c r="G16" s="90">
        <f t="shared" si="0"/>
        <v>0.25</v>
      </c>
      <c r="H16" s="84" t="s">
        <v>388</v>
      </c>
    </row>
    <row r="17" spans="1:8" x14ac:dyDescent="0.3">
      <c r="A17" s="87" t="s">
        <v>169</v>
      </c>
      <c r="B17" s="88">
        <v>0</v>
      </c>
      <c r="C17" s="88">
        <v>0</v>
      </c>
      <c r="D17" s="89">
        <v>0</v>
      </c>
      <c r="E17" s="89">
        <v>2</v>
      </c>
      <c r="F17" s="89">
        <v>9</v>
      </c>
      <c r="G17" s="90">
        <f t="shared" si="0"/>
        <v>0.22222222222222221</v>
      </c>
      <c r="H17" s="74" t="s">
        <v>390</v>
      </c>
    </row>
    <row r="18" spans="1:8" x14ac:dyDescent="0.3">
      <c r="A18" s="87" t="s">
        <v>174</v>
      </c>
      <c r="B18" s="88">
        <v>0</v>
      </c>
      <c r="C18" s="88">
        <v>0</v>
      </c>
      <c r="D18" s="89">
        <v>1</v>
      </c>
      <c r="E18" s="89">
        <v>1</v>
      </c>
      <c r="F18" s="89">
        <v>5</v>
      </c>
      <c r="G18" s="90">
        <f t="shared" si="0"/>
        <v>0.2</v>
      </c>
      <c r="H18" s="74" t="s">
        <v>390</v>
      </c>
    </row>
    <row r="19" spans="1:8" x14ac:dyDescent="0.3">
      <c r="A19" s="87" t="s">
        <v>172</v>
      </c>
      <c r="B19" s="88">
        <v>0</v>
      </c>
      <c r="C19" s="88">
        <v>0</v>
      </c>
      <c r="D19" s="89">
        <v>0</v>
      </c>
      <c r="E19" s="89">
        <v>3</v>
      </c>
      <c r="F19" s="89">
        <v>22</v>
      </c>
      <c r="G19" s="90">
        <f t="shared" si="0"/>
        <v>0.13636363636363635</v>
      </c>
      <c r="H19" s="78" t="s">
        <v>384</v>
      </c>
    </row>
    <row r="20" spans="1:8" x14ac:dyDescent="0.3">
      <c r="A20" s="87" t="s">
        <v>165</v>
      </c>
      <c r="B20" s="88">
        <v>0</v>
      </c>
      <c r="C20" s="88">
        <v>0</v>
      </c>
      <c r="D20" s="89">
        <v>0</v>
      </c>
      <c r="E20" s="89">
        <v>0</v>
      </c>
      <c r="F20" s="89">
        <v>1</v>
      </c>
      <c r="G20" s="90">
        <f t="shared" si="0"/>
        <v>0</v>
      </c>
      <c r="H20" s="74" t="s">
        <v>390</v>
      </c>
    </row>
    <row r="21" spans="1:8" x14ac:dyDescent="0.3">
      <c r="A21" s="87" t="s">
        <v>166</v>
      </c>
      <c r="B21" s="88">
        <v>0</v>
      </c>
      <c r="C21" s="88">
        <v>0</v>
      </c>
      <c r="D21" s="89">
        <v>0</v>
      </c>
      <c r="E21" s="89">
        <v>0</v>
      </c>
      <c r="F21" s="89">
        <v>5</v>
      </c>
      <c r="G21" s="90">
        <f t="shared" si="0"/>
        <v>0</v>
      </c>
      <c r="H21" s="74" t="s">
        <v>390</v>
      </c>
    </row>
    <row r="22" spans="1:8" x14ac:dyDescent="0.3">
      <c r="A22" s="87" t="s">
        <v>403</v>
      </c>
      <c r="B22" s="88">
        <v>0</v>
      </c>
      <c r="C22" s="88">
        <v>0</v>
      </c>
      <c r="D22" s="89">
        <v>0</v>
      </c>
      <c r="E22" s="89">
        <v>0</v>
      </c>
      <c r="F22" s="89">
        <v>2</v>
      </c>
      <c r="G22" s="90">
        <f t="shared" si="0"/>
        <v>0</v>
      </c>
      <c r="H22" s="84" t="s">
        <v>388</v>
      </c>
    </row>
    <row r="23" spans="1:8" x14ac:dyDescent="0.3">
      <c r="A23" s="87" t="s">
        <v>168</v>
      </c>
      <c r="B23" s="88">
        <v>0</v>
      </c>
      <c r="C23" s="88">
        <v>0</v>
      </c>
      <c r="D23" s="89">
        <v>0</v>
      </c>
      <c r="E23" s="89">
        <v>0</v>
      </c>
      <c r="F23" s="89">
        <v>3</v>
      </c>
      <c r="G23" s="90">
        <f t="shared" si="0"/>
        <v>0</v>
      </c>
      <c r="H23" s="74" t="s">
        <v>390</v>
      </c>
    </row>
    <row r="24" spans="1:8" x14ac:dyDescent="0.3">
      <c r="A24" s="87" t="s">
        <v>363</v>
      </c>
      <c r="B24" s="88">
        <v>0</v>
      </c>
      <c r="C24" s="88">
        <v>0</v>
      </c>
      <c r="D24" s="89">
        <v>0</v>
      </c>
      <c r="E24" s="89">
        <v>0</v>
      </c>
      <c r="F24" s="89">
        <v>1</v>
      </c>
      <c r="G24" s="90">
        <f t="shared" si="0"/>
        <v>0</v>
      </c>
      <c r="H24" s="74" t="s">
        <v>390</v>
      </c>
    </row>
    <row r="25" spans="1:8" x14ac:dyDescent="0.3">
      <c r="A25" s="87" t="s">
        <v>170</v>
      </c>
      <c r="B25" s="88">
        <v>0</v>
      </c>
      <c r="C25" s="88">
        <v>0</v>
      </c>
      <c r="D25" s="89">
        <v>0</v>
      </c>
      <c r="E25" s="89">
        <v>0</v>
      </c>
      <c r="F25" s="89">
        <v>23</v>
      </c>
      <c r="G25" s="90">
        <f t="shared" si="0"/>
        <v>0</v>
      </c>
      <c r="H25" s="74" t="s">
        <v>390</v>
      </c>
    </row>
    <row r="26" spans="1:8" x14ac:dyDescent="0.3">
      <c r="A26" s="87" t="s">
        <v>171</v>
      </c>
      <c r="B26" s="88">
        <v>0</v>
      </c>
      <c r="C26" s="88">
        <v>0</v>
      </c>
      <c r="D26" s="89">
        <v>0</v>
      </c>
      <c r="E26" s="89">
        <v>0</v>
      </c>
      <c r="F26" s="89">
        <v>1</v>
      </c>
      <c r="G26" s="90">
        <f t="shared" si="0"/>
        <v>0</v>
      </c>
      <c r="H26" s="74" t="s">
        <v>390</v>
      </c>
    </row>
    <row r="27" spans="1:8" x14ac:dyDescent="0.3">
      <c r="A27" s="87" t="s">
        <v>401</v>
      </c>
      <c r="B27" s="88">
        <v>0</v>
      </c>
      <c r="C27" s="88">
        <v>0</v>
      </c>
      <c r="D27" s="89">
        <v>0</v>
      </c>
      <c r="E27" s="89">
        <v>0</v>
      </c>
      <c r="F27" s="89">
        <v>1</v>
      </c>
      <c r="G27" s="90">
        <f t="shared" si="0"/>
        <v>0</v>
      </c>
      <c r="H27" s="84" t="s">
        <v>388</v>
      </c>
    </row>
    <row r="28" spans="1:8" x14ac:dyDescent="0.3">
      <c r="A28" s="87" t="s">
        <v>47</v>
      </c>
      <c r="B28" s="88">
        <v>0</v>
      </c>
      <c r="C28" s="88">
        <v>0</v>
      </c>
      <c r="D28" s="89">
        <v>0</v>
      </c>
      <c r="E28" s="89">
        <v>0</v>
      </c>
      <c r="F28" s="89">
        <v>2</v>
      </c>
      <c r="G28" s="90">
        <f t="shared" si="0"/>
        <v>0</v>
      </c>
      <c r="H28" s="84" t="s">
        <v>388</v>
      </c>
    </row>
    <row r="29" spans="1:8" x14ac:dyDescent="0.3">
      <c r="A29" s="87" t="s">
        <v>365</v>
      </c>
      <c r="B29" s="88">
        <v>0</v>
      </c>
      <c r="C29" s="88">
        <v>0</v>
      </c>
      <c r="D29" s="89">
        <v>0</v>
      </c>
      <c r="E29" s="89">
        <v>0</v>
      </c>
      <c r="F29" s="89">
        <v>1</v>
      </c>
      <c r="G29" s="90">
        <f t="shared" si="0"/>
        <v>0</v>
      </c>
      <c r="H29" s="74" t="s">
        <v>390</v>
      </c>
    </row>
    <row r="30" spans="1:8" x14ac:dyDescent="0.3">
      <c r="A30" s="87" t="s">
        <v>173</v>
      </c>
      <c r="B30" s="88">
        <v>0</v>
      </c>
      <c r="C30" s="88">
        <v>0</v>
      </c>
      <c r="D30" s="89">
        <v>0</v>
      </c>
      <c r="E30" s="89">
        <v>0</v>
      </c>
      <c r="F30" s="89">
        <v>2</v>
      </c>
      <c r="G30" s="90">
        <f t="shared" si="0"/>
        <v>0</v>
      </c>
      <c r="H30" s="74" t="s">
        <v>390</v>
      </c>
    </row>
    <row r="31" spans="1:8" x14ac:dyDescent="0.3">
      <c r="A31" s="87" t="s">
        <v>175</v>
      </c>
      <c r="B31" s="88">
        <v>0</v>
      </c>
      <c r="C31" s="88">
        <v>0</v>
      </c>
      <c r="D31" s="89">
        <v>0</v>
      </c>
      <c r="E31" s="89">
        <v>0</v>
      </c>
      <c r="F31" s="89">
        <v>7</v>
      </c>
      <c r="G31" s="90">
        <f t="shared" si="0"/>
        <v>0</v>
      </c>
      <c r="H31" s="74" t="s">
        <v>390</v>
      </c>
    </row>
    <row r="32" spans="1:8" x14ac:dyDescent="0.3">
      <c r="A32" s="87" t="s">
        <v>113</v>
      </c>
      <c r="B32" s="88">
        <v>0</v>
      </c>
      <c r="C32" s="88">
        <v>0</v>
      </c>
      <c r="D32" s="89">
        <v>0</v>
      </c>
      <c r="E32" s="89">
        <v>0</v>
      </c>
      <c r="F32" s="89">
        <v>1</v>
      </c>
      <c r="G32" s="90">
        <f t="shared" si="0"/>
        <v>0</v>
      </c>
      <c r="H32" s="74" t="s">
        <v>390</v>
      </c>
    </row>
    <row r="33" spans="1:8" ht="18.75" x14ac:dyDescent="0.3">
      <c r="A33" s="27"/>
      <c r="B33" s="28">
        <f>+SUM(B6:B32)</f>
        <v>0</v>
      </c>
      <c r="C33" s="28">
        <f>+SUM(C6:C32)</f>
        <v>0</v>
      </c>
      <c r="D33" s="28">
        <f>+SUM(D6:D32)</f>
        <v>15</v>
      </c>
      <c r="E33" s="28">
        <f>+SUM(E6:E32)</f>
        <v>69</v>
      </c>
      <c r="F33" s="28">
        <f>+SUM(F6:F32)</f>
        <v>235</v>
      </c>
      <c r="G33" s="32">
        <f t="shared" si="0"/>
        <v>0.29361702127659572</v>
      </c>
      <c r="H33" s="38" t="s">
        <v>384</v>
      </c>
    </row>
    <row r="34" spans="1:8" x14ac:dyDescent="0.3">
      <c r="A34" s="9"/>
      <c r="B34" s="2"/>
      <c r="C34" s="2"/>
      <c r="D34" s="2"/>
      <c r="E34" s="3"/>
      <c r="F34" s="2"/>
      <c r="G34" s="3"/>
    </row>
    <row r="35" spans="1:8" s="9" customFormat="1" ht="45.75" customHeight="1" x14ac:dyDescent="0.3">
      <c r="A35" s="114" t="s">
        <v>143</v>
      </c>
      <c r="B35" s="114"/>
      <c r="C35" s="114"/>
      <c r="D35" s="114"/>
      <c r="E35" s="114"/>
      <c r="F35" s="114"/>
      <c r="G35" s="114"/>
    </row>
  </sheetData>
  <sortState ref="A6:H32">
    <sortCondition descending="1" ref="G6:G32"/>
  </sortState>
  <mergeCells count="5">
    <mergeCell ref="A35:G35"/>
    <mergeCell ref="A4:H4"/>
    <mergeCell ref="A3:H3"/>
    <mergeCell ref="A2:H2"/>
    <mergeCell ref="G5:H5"/>
  </mergeCells>
  <printOptions horizontalCentered="1"/>
  <pageMargins left="0.25" right="0.25" top="0.75" bottom="0.75" header="0.3" footer="0.3"/>
  <pageSetup scale="88" fitToHeight="100" orientation="landscape" horizontalDpi="1200" verticalDpi="1200" r:id="rId1"/>
  <headerFooter>
    <oddFooter>&amp;L&amp;"Arial Narrow,Regular"&amp;8Please note that total number of individual sponsorships may not equal the project’s total sponsorships as these workers may have been placed at other locations&amp;R&amp;"Arial Narrow,Regular"Page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zoomScaleNormal="100" workbookViewId="0">
      <selection activeCell="A3" sqref="A3:H3"/>
    </sheetView>
  </sheetViews>
  <sheetFormatPr defaultRowHeight="16.5" x14ac:dyDescent="0.3"/>
  <cols>
    <col min="1" max="1" width="57.42578125" style="5" customWidth="1"/>
    <col min="2" max="3" width="14" style="5" customWidth="1"/>
    <col min="4" max="6" width="11" style="11" customWidth="1"/>
    <col min="7" max="7" width="12" style="17" customWidth="1"/>
    <col min="8" max="8" width="3.5703125" style="5" customWidth="1"/>
    <col min="9" max="16384" width="9.140625" style="5"/>
  </cols>
  <sheetData>
    <row r="2" spans="1:8" ht="23.25" x14ac:dyDescent="0.35">
      <c r="A2" s="104" t="s">
        <v>433</v>
      </c>
      <c r="B2" s="105"/>
      <c r="C2" s="105"/>
      <c r="D2" s="105"/>
      <c r="E2" s="105"/>
      <c r="F2" s="105"/>
      <c r="G2" s="105"/>
      <c r="H2" s="106"/>
    </row>
    <row r="3" spans="1:8" x14ac:dyDescent="0.3">
      <c r="A3" s="107" t="s">
        <v>415</v>
      </c>
      <c r="B3" s="108"/>
      <c r="C3" s="108"/>
      <c r="D3" s="108"/>
      <c r="E3" s="108"/>
      <c r="F3" s="108"/>
      <c r="G3" s="108"/>
      <c r="H3" s="109"/>
    </row>
    <row r="4" spans="1:8" x14ac:dyDescent="0.3">
      <c r="A4" s="110" t="s">
        <v>151</v>
      </c>
      <c r="B4" s="111"/>
      <c r="C4" s="111"/>
      <c r="D4" s="111"/>
      <c r="E4" s="111"/>
      <c r="F4" s="111"/>
      <c r="G4" s="111"/>
      <c r="H4" s="112"/>
    </row>
    <row r="5" spans="1:8" ht="65.25" customHeight="1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115" t="s">
        <v>7</v>
      </c>
      <c r="H5" s="116"/>
    </row>
    <row r="6" spans="1:8" s="9" customFormat="1" x14ac:dyDescent="0.3">
      <c r="A6" s="13" t="s">
        <v>352</v>
      </c>
      <c r="B6" s="55">
        <v>0</v>
      </c>
      <c r="C6" s="55">
        <v>0</v>
      </c>
      <c r="D6" s="55">
        <v>0</v>
      </c>
      <c r="E6" s="55">
        <v>3</v>
      </c>
      <c r="F6" s="55">
        <v>9</v>
      </c>
      <c r="G6" s="6">
        <f>+E6/F6:F6</f>
        <v>0.33333333333333331</v>
      </c>
      <c r="H6" s="62" t="s">
        <v>390</v>
      </c>
    </row>
    <row r="7" spans="1:8" s="9" customFormat="1" x14ac:dyDescent="0.3">
      <c r="A7" s="14" t="s">
        <v>37</v>
      </c>
      <c r="B7" s="56">
        <v>0</v>
      </c>
      <c r="C7" s="56">
        <v>0</v>
      </c>
      <c r="D7" s="56">
        <v>0</v>
      </c>
      <c r="E7" s="56">
        <v>7</v>
      </c>
      <c r="F7" s="56">
        <v>25</v>
      </c>
      <c r="G7" s="15">
        <f t="shared" ref="G7:G10" si="0">+E7/F7:F7</f>
        <v>0.28000000000000003</v>
      </c>
      <c r="H7" s="78" t="s">
        <v>384</v>
      </c>
    </row>
    <row r="8" spans="1:8" s="9" customFormat="1" x14ac:dyDescent="0.3">
      <c r="A8" s="14" t="s">
        <v>353</v>
      </c>
      <c r="B8" s="56">
        <v>0</v>
      </c>
      <c r="C8" s="56">
        <v>0</v>
      </c>
      <c r="D8" s="56">
        <v>3</v>
      </c>
      <c r="E8" s="56">
        <v>6</v>
      </c>
      <c r="F8" s="56">
        <v>22</v>
      </c>
      <c r="G8" s="15">
        <f t="shared" si="0"/>
        <v>0.27272727272727271</v>
      </c>
      <c r="H8" s="78" t="s">
        <v>384</v>
      </c>
    </row>
    <row r="9" spans="1:8" s="9" customFormat="1" x14ac:dyDescent="0.3">
      <c r="A9" s="14" t="s">
        <v>354</v>
      </c>
      <c r="B9" s="56">
        <v>0</v>
      </c>
      <c r="C9" s="56">
        <v>0</v>
      </c>
      <c r="D9" s="56">
        <v>0</v>
      </c>
      <c r="E9" s="56">
        <v>0</v>
      </c>
      <c r="F9" s="56">
        <v>2</v>
      </c>
      <c r="G9" s="15">
        <f t="shared" si="0"/>
        <v>0</v>
      </c>
      <c r="H9" s="74" t="s">
        <v>390</v>
      </c>
    </row>
    <row r="10" spans="1:8" ht="18.75" x14ac:dyDescent="0.3">
      <c r="A10" s="7"/>
      <c r="B10" s="8">
        <f>+SUM(B6:B9)</f>
        <v>0</v>
      </c>
      <c r="C10" s="8">
        <f>+SUM(C6:C9)</f>
        <v>0</v>
      </c>
      <c r="D10" s="8">
        <f>+SUM(D6:D9)</f>
        <v>3</v>
      </c>
      <c r="E10" s="8">
        <f>+SUM(E6:E9)</f>
        <v>16</v>
      </c>
      <c r="F10" s="8">
        <f>+SUM(F6:F9)</f>
        <v>58</v>
      </c>
      <c r="G10" s="31">
        <f t="shared" si="0"/>
        <v>0.27586206896551724</v>
      </c>
      <c r="H10" s="38" t="s">
        <v>384</v>
      </c>
    </row>
    <row r="11" spans="1:8" x14ac:dyDescent="0.3">
      <c r="A11" s="9"/>
      <c r="B11" s="2"/>
      <c r="C11" s="2"/>
      <c r="D11" s="2"/>
      <c r="E11" s="3"/>
      <c r="F11" s="2"/>
      <c r="G11" s="3"/>
    </row>
    <row r="12" spans="1:8" s="9" customFormat="1" ht="45.75" customHeight="1" x14ac:dyDescent="0.3">
      <c r="A12" s="114" t="s">
        <v>143</v>
      </c>
      <c r="B12" s="114"/>
      <c r="C12" s="114"/>
      <c r="D12" s="114"/>
      <c r="E12" s="114"/>
      <c r="F12" s="114"/>
      <c r="G12" s="114"/>
    </row>
  </sheetData>
  <sortState ref="A6:G9">
    <sortCondition descending="1" ref="G6:G9"/>
  </sortState>
  <mergeCells count="5">
    <mergeCell ref="A12:G12"/>
    <mergeCell ref="A4:H4"/>
    <mergeCell ref="A3:H3"/>
    <mergeCell ref="A2:H2"/>
    <mergeCell ref="G5:H5"/>
  </mergeCells>
  <printOptions horizontalCentered="1"/>
  <pageMargins left="0.25" right="0.25" top="0.75" bottom="0.75" header="0.3" footer="0.3"/>
  <pageSetup scale="88" fitToHeight="100" orientation="landscape" horizontalDpi="1200" verticalDpi="1200" r:id="rId1"/>
  <headerFooter>
    <oddFooter>&amp;L&amp;"Arial Narrow,Regular"&amp;8Please note that total number of individual sponsorships may not equal the project’s total sponsorships as these workers may have been placed at other locations&amp;R&amp;"Arial Narrow,Regular"Page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Normal="100" workbookViewId="0">
      <selection activeCell="A2" sqref="A2:H2"/>
    </sheetView>
  </sheetViews>
  <sheetFormatPr defaultRowHeight="16.5" x14ac:dyDescent="0.3"/>
  <cols>
    <col min="1" max="1" width="57.42578125" style="5" customWidth="1"/>
    <col min="2" max="3" width="14" style="11" customWidth="1"/>
    <col min="4" max="6" width="11" style="11" customWidth="1"/>
    <col min="7" max="7" width="12" style="11" customWidth="1"/>
    <col min="8" max="8" width="4.140625" style="2" customWidth="1"/>
    <col min="9" max="16384" width="9.140625" style="5"/>
  </cols>
  <sheetData>
    <row r="1" spans="1:9" x14ac:dyDescent="0.3">
      <c r="A1" s="1"/>
      <c r="B1" s="2"/>
      <c r="C1" s="2"/>
      <c r="D1" s="2"/>
      <c r="E1" s="3"/>
      <c r="F1" s="2"/>
      <c r="G1" s="3"/>
      <c r="H1" s="3"/>
      <c r="I1" s="4"/>
    </row>
    <row r="2" spans="1:9" ht="23.25" x14ac:dyDescent="0.35">
      <c r="A2" s="104" t="s">
        <v>434</v>
      </c>
      <c r="B2" s="105"/>
      <c r="C2" s="105"/>
      <c r="D2" s="105"/>
      <c r="E2" s="105"/>
      <c r="F2" s="105"/>
      <c r="G2" s="105"/>
      <c r="H2" s="106"/>
    </row>
    <row r="3" spans="1:9" x14ac:dyDescent="0.3">
      <c r="A3" s="107" t="s">
        <v>410</v>
      </c>
      <c r="B3" s="108"/>
      <c r="C3" s="108"/>
      <c r="D3" s="108"/>
      <c r="E3" s="108"/>
      <c r="F3" s="108"/>
      <c r="G3" s="108"/>
      <c r="H3" s="109"/>
    </row>
    <row r="4" spans="1:9" x14ac:dyDescent="0.3">
      <c r="A4" s="110" t="s">
        <v>0</v>
      </c>
      <c r="B4" s="111"/>
      <c r="C4" s="111"/>
      <c r="D4" s="111"/>
      <c r="E4" s="111"/>
      <c r="F4" s="111"/>
      <c r="G4" s="111"/>
      <c r="H4" s="112"/>
    </row>
    <row r="5" spans="1:9" ht="66.75" customHeight="1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113" t="s">
        <v>7</v>
      </c>
      <c r="H5" s="113"/>
    </row>
    <row r="6" spans="1:9" s="9" customFormat="1" x14ac:dyDescent="0.3">
      <c r="A6" s="95" t="s">
        <v>406</v>
      </c>
      <c r="B6" s="96">
        <v>0</v>
      </c>
      <c r="C6" s="96">
        <v>0</v>
      </c>
      <c r="D6" s="97">
        <v>1</v>
      </c>
      <c r="E6" s="97">
        <v>1</v>
      </c>
      <c r="F6" s="97">
        <v>1</v>
      </c>
      <c r="G6" s="6">
        <f t="shared" ref="G6:G37" si="0">+E6/F6</f>
        <v>1</v>
      </c>
      <c r="H6" s="85" t="s">
        <v>388</v>
      </c>
    </row>
    <row r="7" spans="1:9" s="9" customFormat="1" x14ac:dyDescent="0.3">
      <c r="A7" s="95" t="s">
        <v>8</v>
      </c>
      <c r="B7" s="96">
        <v>0</v>
      </c>
      <c r="C7" s="96">
        <v>0</v>
      </c>
      <c r="D7" s="97">
        <v>0</v>
      </c>
      <c r="E7" s="97">
        <v>1</v>
      </c>
      <c r="F7" s="97">
        <v>1</v>
      </c>
      <c r="G7" s="6">
        <f t="shared" si="0"/>
        <v>1</v>
      </c>
      <c r="H7" s="62" t="s">
        <v>390</v>
      </c>
    </row>
    <row r="8" spans="1:9" s="9" customFormat="1" x14ac:dyDescent="0.3">
      <c r="A8" s="95" t="s">
        <v>9</v>
      </c>
      <c r="B8" s="96">
        <v>0</v>
      </c>
      <c r="C8" s="96">
        <v>0</v>
      </c>
      <c r="D8" s="97">
        <v>1</v>
      </c>
      <c r="E8" s="97">
        <v>3</v>
      </c>
      <c r="F8" s="97">
        <v>3</v>
      </c>
      <c r="G8" s="6">
        <f t="shared" si="0"/>
        <v>1</v>
      </c>
      <c r="H8" s="62" t="s">
        <v>390</v>
      </c>
    </row>
    <row r="9" spans="1:9" s="9" customFormat="1" x14ac:dyDescent="0.3">
      <c r="A9" s="95" t="s">
        <v>10</v>
      </c>
      <c r="B9" s="96">
        <v>0</v>
      </c>
      <c r="C9" s="96">
        <v>0</v>
      </c>
      <c r="D9" s="97">
        <v>2</v>
      </c>
      <c r="E9" s="97">
        <v>24</v>
      </c>
      <c r="F9" s="97">
        <v>31</v>
      </c>
      <c r="G9" s="6">
        <f t="shared" si="0"/>
        <v>0.77419354838709675</v>
      </c>
      <c r="H9" s="62" t="s">
        <v>390</v>
      </c>
    </row>
    <row r="10" spans="1:9" s="9" customFormat="1" x14ac:dyDescent="0.3">
      <c r="A10" s="95" t="s">
        <v>18</v>
      </c>
      <c r="B10" s="96">
        <v>0</v>
      </c>
      <c r="C10" s="96">
        <v>0</v>
      </c>
      <c r="D10" s="97">
        <v>0</v>
      </c>
      <c r="E10" s="97">
        <v>2</v>
      </c>
      <c r="F10" s="97">
        <v>3</v>
      </c>
      <c r="G10" s="6">
        <f t="shared" si="0"/>
        <v>0.66666666666666663</v>
      </c>
      <c r="H10" s="66" t="s">
        <v>383</v>
      </c>
    </row>
    <row r="11" spans="1:9" s="9" customFormat="1" x14ac:dyDescent="0.3">
      <c r="A11" s="95" t="s">
        <v>13</v>
      </c>
      <c r="B11" s="96">
        <v>0</v>
      </c>
      <c r="C11" s="96">
        <v>0</v>
      </c>
      <c r="D11" s="97">
        <v>7</v>
      </c>
      <c r="E11" s="97">
        <v>20</v>
      </c>
      <c r="F11" s="97">
        <v>30</v>
      </c>
      <c r="G11" s="6">
        <f t="shared" si="0"/>
        <v>0.66666666666666663</v>
      </c>
      <c r="H11" s="66" t="s">
        <v>383</v>
      </c>
    </row>
    <row r="12" spans="1:9" s="9" customFormat="1" x14ac:dyDescent="0.3">
      <c r="A12" s="95" t="s">
        <v>12</v>
      </c>
      <c r="B12" s="96">
        <v>0</v>
      </c>
      <c r="C12" s="96">
        <v>0</v>
      </c>
      <c r="D12" s="97">
        <v>0</v>
      </c>
      <c r="E12" s="97">
        <v>2</v>
      </c>
      <c r="F12" s="97">
        <v>3</v>
      </c>
      <c r="G12" s="6">
        <f t="shared" si="0"/>
        <v>0.66666666666666663</v>
      </c>
      <c r="H12" s="62" t="s">
        <v>390</v>
      </c>
    </row>
    <row r="13" spans="1:9" s="9" customFormat="1" x14ac:dyDescent="0.3">
      <c r="A13" s="95" t="s">
        <v>379</v>
      </c>
      <c r="B13" s="96">
        <v>0</v>
      </c>
      <c r="C13" s="96">
        <v>0</v>
      </c>
      <c r="D13" s="97">
        <v>0</v>
      </c>
      <c r="E13" s="97">
        <v>2</v>
      </c>
      <c r="F13" s="97">
        <v>3</v>
      </c>
      <c r="G13" s="6">
        <f t="shared" si="0"/>
        <v>0.66666666666666663</v>
      </c>
      <c r="H13" s="66" t="s">
        <v>384</v>
      </c>
    </row>
    <row r="14" spans="1:9" s="9" customFormat="1" x14ac:dyDescent="0.3">
      <c r="A14" s="95" t="s">
        <v>82</v>
      </c>
      <c r="B14" s="96">
        <v>0</v>
      </c>
      <c r="C14" s="96">
        <v>0</v>
      </c>
      <c r="D14" s="97">
        <v>1</v>
      </c>
      <c r="E14" s="97">
        <v>7</v>
      </c>
      <c r="F14" s="97">
        <v>11</v>
      </c>
      <c r="G14" s="6">
        <f t="shared" si="0"/>
        <v>0.63636363636363635</v>
      </c>
      <c r="H14" s="66" t="s">
        <v>383</v>
      </c>
    </row>
    <row r="15" spans="1:9" s="9" customFormat="1" x14ac:dyDescent="0.3">
      <c r="A15" s="95" t="s">
        <v>14</v>
      </c>
      <c r="B15" s="96">
        <v>0</v>
      </c>
      <c r="C15" s="96">
        <v>0</v>
      </c>
      <c r="D15" s="97">
        <v>2</v>
      </c>
      <c r="E15" s="97">
        <v>12</v>
      </c>
      <c r="F15" s="97">
        <v>20</v>
      </c>
      <c r="G15" s="6">
        <f t="shared" si="0"/>
        <v>0.6</v>
      </c>
      <c r="H15" s="62" t="s">
        <v>390</v>
      </c>
    </row>
    <row r="16" spans="1:9" s="9" customFormat="1" x14ac:dyDescent="0.3">
      <c r="A16" s="95" t="s">
        <v>16</v>
      </c>
      <c r="B16" s="96">
        <v>0</v>
      </c>
      <c r="C16" s="96">
        <v>0</v>
      </c>
      <c r="D16" s="97">
        <v>5</v>
      </c>
      <c r="E16" s="97">
        <v>13</v>
      </c>
      <c r="F16" s="97">
        <v>22</v>
      </c>
      <c r="G16" s="6">
        <f t="shared" si="0"/>
        <v>0.59090909090909094</v>
      </c>
      <c r="H16" s="66" t="s">
        <v>384</v>
      </c>
    </row>
    <row r="17" spans="1:8" s="9" customFormat="1" x14ac:dyDescent="0.3">
      <c r="A17" s="95" t="s">
        <v>17</v>
      </c>
      <c r="B17" s="96">
        <v>3</v>
      </c>
      <c r="C17" s="96">
        <v>1</v>
      </c>
      <c r="D17" s="97">
        <v>2</v>
      </c>
      <c r="E17" s="97">
        <v>28</v>
      </c>
      <c r="F17" s="97">
        <v>52</v>
      </c>
      <c r="G17" s="6">
        <f t="shared" si="0"/>
        <v>0.53846153846153844</v>
      </c>
      <c r="H17" s="66" t="s">
        <v>384</v>
      </c>
    </row>
    <row r="18" spans="1:8" s="9" customFormat="1" x14ac:dyDescent="0.3">
      <c r="A18" s="95" t="s">
        <v>15</v>
      </c>
      <c r="B18" s="96">
        <v>0</v>
      </c>
      <c r="C18" s="96">
        <v>0</v>
      </c>
      <c r="D18" s="97">
        <v>0</v>
      </c>
      <c r="E18" s="97">
        <v>5</v>
      </c>
      <c r="F18" s="97">
        <v>10</v>
      </c>
      <c r="G18" s="6">
        <f t="shared" si="0"/>
        <v>0.5</v>
      </c>
      <c r="H18" s="62" t="s">
        <v>390</v>
      </c>
    </row>
    <row r="19" spans="1:8" s="9" customFormat="1" x14ac:dyDescent="0.3">
      <c r="A19" s="95" t="s">
        <v>28</v>
      </c>
      <c r="B19" s="96">
        <v>0</v>
      </c>
      <c r="C19" s="96">
        <v>0</v>
      </c>
      <c r="D19" s="97">
        <v>0</v>
      </c>
      <c r="E19" s="97">
        <v>6</v>
      </c>
      <c r="F19" s="97">
        <v>12</v>
      </c>
      <c r="G19" s="6">
        <f t="shared" si="0"/>
        <v>0.5</v>
      </c>
      <c r="H19" s="62" t="s">
        <v>390</v>
      </c>
    </row>
    <row r="20" spans="1:8" s="9" customFormat="1" x14ac:dyDescent="0.3">
      <c r="A20" s="95" t="s">
        <v>26</v>
      </c>
      <c r="B20" s="96">
        <v>1</v>
      </c>
      <c r="C20" s="96">
        <v>0</v>
      </c>
      <c r="D20" s="97">
        <v>1</v>
      </c>
      <c r="E20" s="97">
        <v>7</v>
      </c>
      <c r="F20" s="97">
        <v>14</v>
      </c>
      <c r="G20" s="6">
        <f t="shared" si="0"/>
        <v>0.5</v>
      </c>
      <c r="H20" s="66" t="s">
        <v>383</v>
      </c>
    </row>
    <row r="21" spans="1:8" s="9" customFormat="1" x14ac:dyDescent="0.3">
      <c r="A21" s="95" t="s">
        <v>19</v>
      </c>
      <c r="B21" s="96">
        <v>0</v>
      </c>
      <c r="C21" s="96">
        <v>0</v>
      </c>
      <c r="D21" s="97">
        <v>2</v>
      </c>
      <c r="E21" s="97">
        <v>5</v>
      </c>
      <c r="F21" s="97">
        <v>10</v>
      </c>
      <c r="G21" s="6">
        <f t="shared" si="0"/>
        <v>0.5</v>
      </c>
      <c r="H21" s="62" t="s">
        <v>390</v>
      </c>
    </row>
    <row r="22" spans="1:8" s="9" customFormat="1" x14ac:dyDescent="0.3">
      <c r="A22" s="95" t="s">
        <v>20</v>
      </c>
      <c r="B22" s="96">
        <v>0</v>
      </c>
      <c r="C22" s="96">
        <v>0</v>
      </c>
      <c r="D22" s="97">
        <v>0</v>
      </c>
      <c r="E22" s="97">
        <v>7</v>
      </c>
      <c r="F22" s="97">
        <v>14</v>
      </c>
      <c r="G22" s="6">
        <f t="shared" si="0"/>
        <v>0.5</v>
      </c>
      <c r="H22" s="66" t="s">
        <v>384</v>
      </c>
    </row>
    <row r="23" spans="1:8" s="9" customFormat="1" x14ac:dyDescent="0.3">
      <c r="A23" s="95" t="s">
        <v>25</v>
      </c>
      <c r="B23" s="96">
        <v>8</v>
      </c>
      <c r="C23" s="96">
        <v>3</v>
      </c>
      <c r="D23" s="97">
        <v>3</v>
      </c>
      <c r="E23" s="97">
        <v>9</v>
      </c>
      <c r="F23" s="97">
        <v>18</v>
      </c>
      <c r="G23" s="6">
        <f t="shared" si="0"/>
        <v>0.5</v>
      </c>
      <c r="H23" s="62" t="s">
        <v>390</v>
      </c>
    </row>
    <row r="24" spans="1:8" s="9" customFormat="1" x14ac:dyDescent="0.3">
      <c r="A24" s="95" t="s">
        <v>22</v>
      </c>
      <c r="B24" s="96">
        <v>0</v>
      </c>
      <c r="C24" s="96">
        <v>0</v>
      </c>
      <c r="D24" s="97">
        <v>0</v>
      </c>
      <c r="E24" s="97">
        <v>3</v>
      </c>
      <c r="F24" s="97">
        <v>6</v>
      </c>
      <c r="G24" s="6">
        <f t="shared" si="0"/>
        <v>0.5</v>
      </c>
      <c r="H24" s="62" t="s">
        <v>390</v>
      </c>
    </row>
    <row r="25" spans="1:8" s="9" customFormat="1" x14ac:dyDescent="0.3">
      <c r="A25" s="95" t="s">
        <v>23</v>
      </c>
      <c r="B25" s="96">
        <v>0</v>
      </c>
      <c r="C25" s="96">
        <v>0</v>
      </c>
      <c r="D25" s="97">
        <v>1</v>
      </c>
      <c r="E25" s="97">
        <v>1</v>
      </c>
      <c r="F25" s="97">
        <v>2</v>
      </c>
      <c r="G25" s="6">
        <f t="shared" si="0"/>
        <v>0.5</v>
      </c>
      <c r="H25" s="62" t="s">
        <v>390</v>
      </c>
    </row>
    <row r="26" spans="1:8" s="9" customFormat="1" x14ac:dyDescent="0.3">
      <c r="A26" s="95" t="s">
        <v>24</v>
      </c>
      <c r="B26" s="96">
        <v>0</v>
      </c>
      <c r="C26" s="96">
        <v>0</v>
      </c>
      <c r="D26" s="97">
        <v>0</v>
      </c>
      <c r="E26" s="97">
        <v>1</v>
      </c>
      <c r="F26" s="97">
        <v>2</v>
      </c>
      <c r="G26" s="6">
        <f t="shared" si="0"/>
        <v>0.5</v>
      </c>
      <c r="H26" s="62" t="s">
        <v>390</v>
      </c>
    </row>
    <row r="27" spans="1:8" s="9" customFormat="1" x14ac:dyDescent="0.3">
      <c r="A27" s="95" t="s">
        <v>34</v>
      </c>
      <c r="B27" s="96">
        <v>0</v>
      </c>
      <c r="C27" s="96">
        <v>0</v>
      </c>
      <c r="D27" s="97">
        <v>7</v>
      </c>
      <c r="E27" s="97">
        <v>15</v>
      </c>
      <c r="F27" s="97">
        <v>32</v>
      </c>
      <c r="G27" s="6">
        <f t="shared" si="0"/>
        <v>0.46875</v>
      </c>
      <c r="H27" s="66" t="s">
        <v>384</v>
      </c>
    </row>
    <row r="28" spans="1:8" s="9" customFormat="1" x14ac:dyDescent="0.3">
      <c r="A28" s="95" t="s">
        <v>27</v>
      </c>
      <c r="B28" s="96">
        <v>0</v>
      </c>
      <c r="C28" s="96">
        <v>0</v>
      </c>
      <c r="D28" s="97">
        <v>3</v>
      </c>
      <c r="E28" s="97">
        <v>6</v>
      </c>
      <c r="F28" s="97">
        <v>13</v>
      </c>
      <c r="G28" s="6">
        <f t="shared" si="0"/>
        <v>0.46153846153846156</v>
      </c>
      <c r="H28" s="62" t="s">
        <v>390</v>
      </c>
    </row>
    <row r="29" spans="1:8" s="9" customFormat="1" x14ac:dyDescent="0.3">
      <c r="A29" s="95" t="s">
        <v>29</v>
      </c>
      <c r="B29" s="96">
        <v>0</v>
      </c>
      <c r="C29" s="96">
        <v>0</v>
      </c>
      <c r="D29" s="97">
        <v>1</v>
      </c>
      <c r="E29" s="97">
        <v>6</v>
      </c>
      <c r="F29" s="97">
        <v>13</v>
      </c>
      <c r="G29" s="6">
        <f t="shared" si="0"/>
        <v>0.46153846153846156</v>
      </c>
      <c r="H29" s="62" t="s">
        <v>390</v>
      </c>
    </row>
    <row r="30" spans="1:8" s="9" customFormat="1" x14ac:dyDescent="0.3">
      <c r="A30" s="95" t="s">
        <v>44</v>
      </c>
      <c r="B30" s="96">
        <v>0</v>
      </c>
      <c r="C30" s="96">
        <v>0</v>
      </c>
      <c r="D30" s="97">
        <v>7</v>
      </c>
      <c r="E30" s="97">
        <v>15</v>
      </c>
      <c r="F30" s="97">
        <v>33</v>
      </c>
      <c r="G30" s="6">
        <f t="shared" si="0"/>
        <v>0.45454545454545453</v>
      </c>
      <c r="H30" s="66" t="s">
        <v>384</v>
      </c>
    </row>
    <row r="31" spans="1:8" s="9" customFormat="1" x14ac:dyDescent="0.3">
      <c r="A31" s="95" t="s">
        <v>33</v>
      </c>
      <c r="B31" s="96">
        <v>0</v>
      </c>
      <c r="C31" s="96">
        <v>0</v>
      </c>
      <c r="D31" s="97">
        <v>2</v>
      </c>
      <c r="E31" s="97">
        <v>9</v>
      </c>
      <c r="F31" s="97">
        <v>20</v>
      </c>
      <c r="G31" s="6">
        <f t="shared" si="0"/>
        <v>0.45</v>
      </c>
      <c r="H31" s="66" t="s">
        <v>383</v>
      </c>
    </row>
    <row r="32" spans="1:8" s="9" customFormat="1" x14ac:dyDescent="0.3">
      <c r="A32" s="95" t="s">
        <v>31</v>
      </c>
      <c r="B32" s="96">
        <v>0</v>
      </c>
      <c r="C32" s="96">
        <v>0</v>
      </c>
      <c r="D32" s="97">
        <v>1</v>
      </c>
      <c r="E32" s="97">
        <v>4</v>
      </c>
      <c r="F32" s="97">
        <v>9</v>
      </c>
      <c r="G32" s="6">
        <f t="shared" si="0"/>
        <v>0.44444444444444442</v>
      </c>
      <c r="H32" s="62" t="s">
        <v>390</v>
      </c>
    </row>
    <row r="33" spans="1:8" s="9" customFormat="1" x14ac:dyDescent="0.3">
      <c r="A33" s="95" t="s">
        <v>11</v>
      </c>
      <c r="B33" s="96">
        <v>0</v>
      </c>
      <c r="C33" s="96">
        <v>0</v>
      </c>
      <c r="D33" s="97">
        <v>1</v>
      </c>
      <c r="E33" s="97">
        <v>6</v>
      </c>
      <c r="F33" s="97">
        <v>14</v>
      </c>
      <c r="G33" s="6">
        <f t="shared" si="0"/>
        <v>0.42857142857142855</v>
      </c>
      <c r="H33" s="66" t="s">
        <v>384</v>
      </c>
    </row>
    <row r="34" spans="1:8" s="9" customFormat="1" x14ac:dyDescent="0.3">
      <c r="A34" s="95" t="s">
        <v>32</v>
      </c>
      <c r="B34" s="96">
        <v>0</v>
      </c>
      <c r="C34" s="96">
        <v>0</v>
      </c>
      <c r="D34" s="97">
        <v>9</v>
      </c>
      <c r="E34" s="97">
        <v>58</v>
      </c>
      <c r="F34" s="97">
        <v>138</v>
      </c>
      <c r="G34" s="6">
        <f t="shared" si="0"/>
        <v>0.42028985507246375</v>
      </c>
      <c r="H34" s="66" t="s">
        <v>384</v>
      </c>
    </row>
    <row r="35" spans="1:8" s="9" customFormat="1" x14ac:dyDescent="0.3">
      <c r="A35" s="95" t="s">
        <v>36</v>
      </c>
      <c r="B35" s="96">
        <v>1</v>
      </c>
      <c r="C35" s="96">
        <v>1</v>
      </c>
      <c r="D35" s="97">
        <v>0</v>
      </c>
      <c r="E35" s="97">
        <v>5</v>
      </c>
      <c r="F35" s="97">
        <v>12</v>
      </c>
      <c r="G35" s="6">
        <f t="shared" si="0"/>
        <v>0.41666666666666669</v>
      </c>
      <c r="H35" s="62" t="s">
        <v>390</v>
      </c>
    </row>
    <row r="36" spans="1:8" s="9" customFormat="1" x14ac:dyDescent="0.3">
      <c r="A36" s="95" t="s">
        <v>41</v>
      </c>
      <c r="B36" s="96">
        <v>0</v>
      </c>
      <c r="C36" s="96">
        <v>0</v>
      </c>
      <c r="D36" s="97">
        <v>1</v>
      </c>
      <c r="E36" s="97">
        <v>12</v>
      </c>
      <c r="F36" s="97">
        <v>30</v>
      </c>
      <c r="G36" s="6">
        <f t="shared" si="0"/>
        <v>0.4</v>
      </c>
      <c r="H36" s="66" t="s">
        <v>383</v>
      </c>
    </row>
    <row r="37" spans="1:8" s="9" customFormat="1" x14ac:dyDescent="0.3">
      <c r="A37" s="95" t="s">
        <v>61</v>
      </c>
      <c r="B37" s="96">
        <v>0</v>
      </c>
      <c r="C37" s="96">
        <v>0</v>
      </c>
      <c r="D37" s="97">
        <v>0</v>
      </c>
      <c r="E37" s="97">
        <v>6</v>
      </c>
      <c r="F37" s="97">
        <v>15</v>
      </c>
      <c r="G37" s="6">
        <f t="shared" si="0"/>
        <v>0.4</v>
      </c>
      <c r="H37" s="62" t="s">
        <v>390</v>
      </c>
    </row>
    <row r="38" spans="1:8" s="9" customFormat="1" x14ac:dyDescent="0.3">
      <c r="A38" s="95" t="s">
        <v>21</v>
      </c>
      <c r="B38" s="96">
        <v>0</v>
      </c>
      <c r="C38" s="96">
        <v>0</v>
      </c>
      <c r="D38" s="97">
        <v>2</v>
      </c>
      <c r="E38" s="97">
        <v>2</v>
      </c>
      <c r="F38" s="97">
        <v>5</v>
      </c>
      <c r="G38" s="6">
        <f t="shared" ref="G38:G69" si="1">+E38/F38</f>
        <v>0.4</v>
      </c>
      <c r="H38" s="62" t="s">
        <v>390</v>
      </c>
    </row>
    <row r="39" spans="1:8" s="9" customFormat="1" x14ac:dyDescent="0.3">
      <c r="A39" s="95" t="s">
        <v>40</v>
      </c>
      <c r="B39" s="96">
        <v>0</v>
      </c>
      <c r="C39" s="96">
        <v>0</v>
      </c>
      <c r="D39" s="97">
        <v>2</v>
      </c>
      <c r="E39" s="97">
        <v>6</v>
      </c>
      <c r="F39" s="97">
        <v>15</v>
      </c>
      <c r="G39" s="6">
        <f t="shared" si="1"/>
        <v>0.4</v>
      </c>
      <c r="H39" s="66" t="s">
        <v>383</v>
      </c>
    </row>
    <row r="40" spans="1:8" s="9" customFormat="1" x14ac:dyDescent="0.3">
      <c r="A40" s="95" t="s">
        <v>35</v>
      </c>
      <c r="B40" s="96">
        <v>0</v>
      </c>
      <c r="C40" s="96">
        <v>0</v>
      </c>
      <c r="D40" s="97">
        <v>1</v>
      </c>
      <c r="E40" s="97">
        <v>8</v>
      </c>
      <c r="F40" s="97">
        <v>20</v>
      </c>
      <c r="G40" s="6">
        <f t="shared" si="1"/>
        <v>0.4</v>
      </c>
      <c r="H40" s="66" t="s">
        <v>384</v>
      </c>
    </row>
    <row r="41" spans="1:8" s="9" customFormat="1" x14ac:dyDescent="0.3">
      <c r="A41" s="95" t="s">
        <v>38</v>
      </c>
      <c r="B41" s="96">
        <v>0</v>
      </c>
      <c r="C41" s="96">
        <v>0</v>
      </c>
      <c r="D41" s="97">
        <v>0</v>
      </c>
      <c r="E41" s="97">
        <v>2</v>
      </c>
      <c r="F41" s="97">
        <v>5</v>
      </c>
      <c r="G41" s="6">
        <f t="shared" si="1"/>
        <v>0.4</v>
      </c>
      <c r="H41" s="62" t="s">
        <v>390</v>
      </c>
    </row>
    <row r="42" spans="1:8" s="9" customFormat="1" x14ac:dyDescent="0.3">
      <c r="A42" s="95" t="s">
        <v>37</v>
      </c>
      <c r="B42" s="96">
        <v>2</v>
      </c>
      <c r="C42" s="96">
        <v>0</v>
      </c>
      <c r="D42" s="97">
        <v>2</v>
      </c>
      <c r="E42" s="97">
        <v>11</v>
      </c>
      <c r="F42" s="97">
        <v>28</v>
      </c>
      <c r="G42" s="6">
        <f t="shared" si="1"/>
        <v>0.39285714285714285</v>
      </c>
      <c r="H42" s="66" t="s">
        <v>384</v>
      </c>
    </row>
    <row r="43" spans="1:8" s="9" customFormat="1" x14ac:dyDescent="0.3">
      <c r="A43" s="95" t="s">
        <v>51</v>
      </c>
      <c r="B43" s="96">
        <v>1</v>
      </c>
      <c r="C43" s="96">
        <v>1</v>
      </c>
      <c r="D43" s="97">
        <v>5</v>
      </c>
      <c r="E43" s="97">
        <v>21</v>
      </c>
      <c r="F43" s="97">
        <v>54</v>
      </c>
      <c r="G43" s="6">
        <f t="shared" si="1"/>
        <v>0.3888888888888889</v>
      </c>
      <c r="H43" s="66" t="s">
        <v>383</v>
      </c>
    </row>
    <row r="44" spans="1:8" s="9" customFormat="1" x14ac:dyDescent="0.3">
      <c r="A44" s="95" t="s">
        <v>39</v>
      </c>
      <c r="B44" s="96">
        <v>2</v>
      </c>
      <c r="C44" s="96">
        <v>0</v>
      </c>
      <c r="D44" s="97">
        <v>1</v>
      </c>
      <c r="E44" s="97">
        <v>29</v>
      </c>
      <c r="F44" s="97">
        <v>75</v>
      </c>
      <c r="G44" s="6">
        <f t="shared" si="1"/>
        <v>0.38666666666666666</v>
      </c>
      <c r="H44" s="62" t="s">
        <v>390</v>
      </c>
    </row>
    <row r="45" spans="1:8" s="9" customFormat="1" x14ac:dyDescent="0.3">
      <c r="A45" s="95" t="s">
        <v>30</v>
      </c>
      <c r="B45" s="96">
        <v>0</v>
      </c>
      <c r="C45" s="96">
        <v>0</v>
      </c>
      <c r="D45" s="97">
        <v>1</v>
      </c>
      <c r="E45" s="97">
        <v>4</v>
      </c>
      <c r="F45" s="97">
        <v>11</v>
      </c>
      <c r="G45" s="6">
        <f t="shared" si="1"/>
        <v>0.36363636363636365</v>
      </c>
      <c r="H45" s="66" t="s">
        <v>384</v>
      </c>
    </row>
    <row r="46" spans="1:8" s="9" customFormat="1" x14ac:dyDescent="0.3">
      <c r="A46" s="95" t="s">
        <v>45</v>
      </c>
      <c r="B46" s="96">
        <v>0</v>
      </c>
      <c r="C46" s="96">
        <v>0</v>
      </c>
      <c r="D46" s="97">
        <v>5</v>
      </c>
      <c r="E46" s="97">
        <v>18</v>
      </c>
      <c r="F46" s="97">
        <v>50</v>
      </c>
      <c r="G46" s="6">
        <f t="shared" si="1"/>
        <v>0.36</v>
      </c>
      <c r="H46" s="66" t="s">
        <v>383</v>
      </c>
    </row>
    <row r="47" spans="1:8" s="9" customFormat="1" x14ac:dyDescent="0.3">
      <c r="A47" s="95" t="s">
        <v>42</v>
      </c>
      <c r="B47" s="96">
        <v>2</v>
      </c>
      <c r="C47" s="96">
        <v>0</v>
      </c>
      <c r="D47" s="97">
        <v>1</v>
      </c>
      <c r="E47" s="97">
        <v>5</v>
      </c>
      <c r="F47" s="97">
        <v>14</v>
      </c>
      <c r="G47" s="6">
        <f t="shared" si="1"/>
        <v>0.35714285714285715</v>
      </c>
      <c r="H47" s="62" t="s">
        <v>390</v>
      </c>
    </row>
    <row r="48" spans="1:8" s="9" customFormat="1" x14ac:dyDescent="0.3">
      <c r="A48" s="95" t="s">
        <v>68</v>
      </c>
      <c r="B48" s="96">
        <v>0</v>
      </c>
      <c r="C48" s="96">
        <v>0</v>
      </c>
      <c r="D48" s="97">
        <v>2</v>
      </c>
      <c r="E48" s="97">
        <v>11</v>
      </c>
      <c r="F48" s="97">
        <v>31</v>
      </c>
      <c r="G48" s="6">
        <f t="shared" si="1"/>
        <v>0.35483870967741937</v>
      </c>
      <c r="H48" s="66" t="s">
        <v>383</v>
      </c>
    </row>
    <row r="49" spans="1:8" s="9" customFormat="1" x14ac:dyDescent="0.3">
      <c r="A49" s="95" t="s">
        <v>46</v>
      </c>
      <c r="B49" s="96">
        <v>0</v>
      </c>
      <c r="C49" s="96">
        <v>0</v>
      </c>
      <c r="D49" s="97">
        <v>7</v>
      </c>
      <c r="E49" s="97">
        <v>40</v>
      </c>
      <c r="F49" s="97">
        <v>116</v>
      </c>
      <c r="G49" s="6">
        <f t="shared" si="1"/>
        <v>0.34482758620689657</v>
      </c>
      <c r="H49" s="66" t="s">
        <v>383</v>
      </c>
    </row>
    <row r="50" spans="1:8" s="9" customFormat="1" x14ac:dyDescent="0.3">
      <c r="A50" s="95" t="s">
        <v>49</v>
      </c>
      <c r="B50" s="96">
        <v>0</v>
      </c>
      <c r="C50" s="96">
        <v>0</v>
      </c>
      <c r="D50" s="97">
        <v>0</v>
      </c>
      <c r="E50" s="97">
        <v>12</v>
      </c>
      <c r="F50" s="97">
        <v>35</v>
      </c>
      <c r="G50" s="6">
        <f t="shared" si="1"/>
        <v>0.34285714285714286</v>
      </c>
      <c r="H50" s="62" t="s">
        <v>390</v>
      </c>
    </row>
    <row r="51" spans="1:8" s="9" customFormat="1" x14ac:dyDescent="0.3">
      <c r="A51" s="95" t="s">
        <v>48</v>
      </c>
      <c r="B51" s="96">
        <v>3</v>
      </c>
      <c r="C51" s="96">
        <v>1</v>
      </c>
      <c r="D51" s="97">
        <v>1</v>
      </c>
      <c r="E51" s="97">
        <v>11</v>
      </c>
      <c r="F51" s="97">
        <v>33</v>
      </c>
      <c r="G51" s="6">
        <f t="shared" si="1"/>
        <v>0.33333333333333331</v>
      </c>
      <c r="H51" s="62" t="s">
        <v>390</v>
      </c>
    </row>
    <row r="52" spans="1:8" s="9" customFormat="1" x14ac:dyDescent="0.3">
      <c r="A52" s="95" t="s">
        <v>378</v>
      </c>
      <c r="B52" s="96">
        <v>0</v>
      </c>
      <c r="C52" s="96">
        <v>0</v>
      </c>
      <c r="D52" s="97">
        <v>1</v>
      </c>
      <c r="E52" s="97">
        <v>5</v>
      </c>
      <c r="F52" s="97">
        <v>15</v>
      </c>
      <c r="G52" s="6">
        <f t="shared" si="1"/>
        <v>0.33333333333333331</v>
      </c>
      <c r="H52" s="62" t="s">
        <v>390</v>
      </c>
    </row>
    <row r="53" spans="1:8" s="9" customFormat="1" x14ac:dyDescent="0.3">
      <c r="A53" s="95" t="s">
        <v>50</v>
      </c>
      <c r="B53" s="96">
        <v>0</v>
      </c>
      <c r="C53" s="96">
        <v>0</v>
      </c>
      <c r="D53" s="97">
        <v>9</v>
      </c>
      <c r="E53" s="97">
        <v>93</v>
      </c>
      <c r="F53" s="97">
        <v>279</v>
      </c>
      <c r="G53" s="6">
        <f t="shared" si="1"/>
        <v>0.33333333333333331</v>
      </c>
      <c r="H53" s="66" t="s">
        <v>384</v>
      </c>
    </row>
    <row r="54" spans="1:8" s="9" customFormat="1" x14ac:dyDescent="0.3">
      <c r="A54" s="95" t="s">
        <v>52</v>
      </c>
      <c r="B54" s="96">
        <v>0</v>
      </c>
      <c r="C54" s="96">
        <v>0</v>
      </c>
      <c r="D54" s="97">
        <v>1</v>
      </c>
      <c r="E54" s="97">
        <v>1</v>
      </c>
      <c r="F54" s="97">
        <v>3</v>
      </c>
      <c r="G54" s="6">
        <f t="shared" si="1"/>
        <v>0.33333333333333331</v>
      </c>
      <c r="H54" s="62" t="s">
        <v>390</v>
      </c>
    </row>
    <row r="55" spans="1:8" s="9" customFormat="1" x14ac:dyDescent="0.3">
      <c r="A55" s="95" t="s">
        <v>54</v>
      </c>
      <c r="B55" s="96">
        <v>0</v>
      </c>
      <c r="C55" s="96">
        <v>0</v>
      </c>
      <c r="D55" s="97">
        <v>0</v>
      </c>
      <c r="E55" s="97">
        <v>1</v>
      </c>
      <c r="F55" s="97">
        <v>3</v>
      </c>
      <c r="G55" s="6">
        <f t="shared" si="1"/>
        <v>0.33333333333333331</v>
      </c>
      <c r="H55" s="62" t="s">
        <v>390</v>
      </c>
    </row>
    <row r="56" spans="1:8" s="9" customFormat="1" x14ac:dyDescent="0.3">
      <c r="A56" s="95" t="s">
        <v>43</v>
      </c>
      <c r="B56" s="96">
        <v>0</v>
      </c>
      <c r="C56" s="96">
        <v>0</v>
      </c>
      <c r="D56" s="97">
        <v>2</v>
      </c>
      <c r="E56" s="97">
        <v>10</v>
      </c>
      <c r="F56" s="97">
        <v>30</v>
      </c>
      <c r="G56" s="6">
        <f t="shared" si="1"/>
        <v>0.33333333333333331</v>
      </c>
      <c r="H56" s="62" t="s">
        <v>390</v>
      </c>
    </row>
    <row r="57" spans="1:8" s="9" customFormat="1" x14ac:dyDescent="0.3">
      <c r="A57" s="95" t="s">
        <v>137</v>
      </c>
      <c r="B57" s="96">
        <v>0</v>
      </c>
      <c r="C57" s="96">
        <v>0</v>
      </c>
      <c r="D57" s="97">
        <v>0</v>
      </c>
      <c r="E57" s="97">
        <v>1</v>
      </c>
      <c r="F57" s="97">
        <v>3</v>
      </c>
      <c r="G57" s="6">
        <f t="shared" si="1"/>
        <v>0.33333333333333331</v>
      </c>
      <c r="H57" s="66" t="s">
        <v>383</v>
      </c>
    </row>
    <row r="58" spans="1:8" s="9" customFormat="1" x14ac:dyDescent="0.3">
      <c r="A58" s="95" t="s">
        <v>56</v>
      </c>
      <c r="B58" s="96">
        <v>2</v>
      </c>
      <c r="C58" s="96">
        <v>0</v>
      </c>
      <c r="D58" s="97">
        <v>4</v>
      </c>
      <c r="E58" s="97">
        <v>11</v>
      </c>
      <c r="F58" s="97">
        <v>33</v>
      </c>
      <c r="G58" s="6">
        <f t="shared" si="1"/>
        <v>0.33333333333333331</v>
      </c>
      <c r="H58" s="62" t="s">
        <v>390</v>
      </c>
    </row>
    <row r="59" spans="1:8" s="9" customFormat="1" x14ac:dyDescent="0.3">
      <c r="A59" s="95" t="s">
        <v>57</v>
      </c>
      <c r="B59" s="96">
        <v>0</v>
      </c>
      <c r="C59" s="96">
        <v>0</v>
      </c>
      <c r="D59" s="97">
        <v>0</v>
      </c>
      <c r="E59" s="97">
        <v>2</v>
      </c>
      <c r="F59" s="97">
        <v>6</v>
      </c>
      <c r="G59" s="6">
        <f t="shared" si="1"/>
        <v>0.33333333333333331</v>
      </c>
      <c r="H59" s="62" t="s">
        <v>390</v>
      </c>
    </row>
    <row r="60" spans="1:8" s="9" customFormat="1" x14ac:dyDescent="0.3">
      <c r="A60" s="95" t="s">
        <v>84</v>
      </c>
      <c r="B60" s="96">
        <v>4</v>
      </c>
      <c r="C60" s="96">
        <v>4</v>
      </c>
      <c r="D60" s="97">
        <v>4</v>
      </c>
      <c r="E60" s="97">
        <v>7</v>
      </c>
      <c r="F60" s="97">
        <v>21</v>
      </c>
      <c r="G60" s="6">
        <f t="shared" si="1"/>
        <v>0.33333333333333331</v>
      </c>
      <c r="H60" s="66" t="s">
        <v>384</v>
      </c>
    </row>
    <row r="61" spans="1:8" s="9" customFormat="1" x14ac:dyDescent="0.3">
      <c r="A61" s="95" t="s">
        <v>47</v>
      </c>
      <c r="B61" s="96">
        <v>0</v>
      </c>
      <c r="C61" s="96">
        <v>0</v>
      </c>
      <c r="D61" s="97">
        <v>2</v>
      </c>
      <c r="E61" s="97">
        <v>9</v>
      </c>
      <c r="F61" s="97">
        <v>28</v>
      </c>
      <c r="G61" s="6">
        <f t="shared" si="1"/>
        <v>0.32142857142857145</v>
      </c>
      <c r="H61" s="66" t="s">
        <v>384</v>
      </c>
    </row>
    <row r="62" spans="1:8" s="9" customFormat="1" x14ac:dyDescent="0.3">
      <c r="A62" s="95" t="s">
        <v>62</v>
      </c>
      <c r="B62" s="96">
        <v>0</v>
      </c>
      <c r="C62" s="96">
        <v>0</v>
      </c>
      <c r="D62" s="97">
        <v>3</v>
      </c>
      <c r="E62" s="97">
        <v>9</v>
      </c>
      <c r="F62" s="97">
        <v>28</v>
      </c>
      <c r="G62" s="6">
        <f t="shared" si="1"/>
        <v>0.32142857142857145</v>
      </c>
      <c r="H62" s="66" t="s">
        <v>383</v>
      </c>
    </row>
    <row r="63" spans="1:8" s="9" customFormat="1" x14ac:dyDescent="0.3">
      <c r="A63" s="95" t="s">
        <v>59</v>
      </c>
      <c r="B63" s="96">
        <v>0</v>
      </c>
      <c r="C63" s="96">
        <v>0</v>
      </c>
      <c r="D63" s="97">
        <v>1</v>
      </c>
      <c r="E63" s="97">
        <v>13</v>
      </c>
      <c r="F63" s="97">
        <v>41</v>
      </c>
      <c r="G63" s="6">
        <f t="shared" si="1"/>
        <v>0.31707317073170732</v>
      </c>
      <c r="H63" s="62" t="s">
        <v>390</v>
      </c>
    </row>
    <row r="64" spans="1:8" s="9" customFormat="1" x14ac:dyDescent="0.3">
      <c r="A64" s="95" t="s">
        <v>63</v>
      </c>
      <c r="B64" s="96">
        <v>0</v>
      </c>
      <c r="C64" s="96">
        <v>0</v>
      </c>
      <c r="D64" s="97">
        <v>4</v>
      </c>
      <c r="E64" s="97">
        <v>19</v>
      </c>
      <c r="F64" s="97">
        <v>62</v>
      </c>
      <c r="G64" s="6">
        <f t="shared" si="1"/>
        <v>0.30645161290322581</v>
      </c>
      <c r="H64" s="62" t="s">
        <v>390</v>
      </c>
    </row>
    <row r="65" spans="1:8" s="9" customFormat="1" x14ac:dyDescent="0.3">
      <c r="A65" s="95" t="s">
        <v>86</v>
      </c>
      <c r="B65" s="96">
        <v>0</v>
      </c>
      <c r="C65" s="96">
        <v>0</v>
      </c>
      <c r="D65" s="97">
        <v>0</v>
      </c>
      <c r="E65" s="97">
        <v>11</v>
      </c>
      <c r="F65" s="97">
        <v>36</v>
      </c>
      <c r="G65" s="6">
        <f t="shared" si="1"/>
        <v>0.30555555555555558</v>
      </c>
      <c r="H65" s="66" t="s">
        <v>383</v>
      </c>
    </row>
    <row r="66" spans="1:8" s="9" customFormat="1" x14ac:dyDescent="0.3">
      <c r="A66" s="95" t="s">
        <v>66</v>
      </c>
      <c r="B66" s="96">
        <v>0</v>
      </c>
      <c r="C66" s="96">
        <v>0</v>
      </c>
      <c r="D66" s="97">
        <v>2</v>
      </c>
      <c r="E66" s="97">
        <v>3</v>
      </c>
      <c r="F66" s="97">
        <v>10</v>
      </c>
      <c r="G66" s="6">
        <f t="shared" si="1"/>
        <v>0.3</v>
      </c>
      <c r="H66" s="66" t="s">
        <v>383</v>
      </c>
    </row>
    <row r="67" spans="1:8" s="9" customFormat="1" x14ac:dyDescent="0.3">
      <c r="A67" s="95" t="s">
        <v>92</v>
      </c>
      <c r="B67" s="96">
        <v>0</v>
      </c>
      <c r="C67" s="96">
        <v>0</v>
      </c>
      <c r="D67" s="97">
        <v>1</v>
      </c>
      <c r="E67" s="97">
        <v>6</v>
      </c>
      <c r="F67" s="97">
        <v>20</v>
      </c>
      <c r="G67" s="6">
        <f t="shared" si="1"/>
        <v>0.3</v>
      </c>
      <c r="H67" s="66" t="s">
        <v>383</v>
      </c>
    </row>
    <row r="68" spans="1:8" s="9" customFormat="1" x14ac:dyDescent="0.3">
      <c r="A68" s="98" t="s">
        <v>72</v>
      </c>
      <c r="B68" s="99">
        <v>4</v>
      </c>
      <c r="C68" s="99">
        <v>0</v>
      </c>
      <c r="D68" s="100">
        <v>7</v>
      </c>
      <c r="E68" s="100">
        <v>38</v>
      </c>
      <c r="F68" s="100">
        <v>128</v>
      </c>
      <c r="G68" s="15">
        <f t="shared" si="1"/>
        <v>0.296875</v>
      </c>
      <c r="H68" s="78" t="s">
        <v>384</v>
      </c>
    </row>
    <row r="69" spans="1:8" s="9" customFormat="1" x14ac:dyDescent="0.3">
      <c r="A69" s="98" t="s">
        <v>64</v>
      </c>
      <c r="B69" s="99">
        <v>2</v>
      </c>
      <c r="C69" s="99">
        <v>0</v>
      </c>
      <c r="D69" s="100">
        <v>9</v>
      </c>
      <c r="E69" s="100">
        <v>51</v>
      </c>
      <c r="F69" s="100">
        <v>172</v>
      </c>
      <c r="G69" s="15">
        <f t="shared" si="1"/>
        <v>0.29651162790697677</v>
      </c>
      <c r="H69" s="74" t="s">
        <v>390</v>
      </c>
    </row>
    <row r="70" spans="1:8" s="9" customFormat="1" x14ac:dyDescent="0.3">
      <c r="A70" s="98" t="s">
        <v>80</v>
      </c>
      <c r="B70" s="99">
        <v>3</v>
      </c>
      <c r="C70" s="99">
        <v>0</v>
      </c>
      <c r="D70" s="100">
        <v>17</v>
      </c>
      <c r="E70" s="100">
        <v>74</v>
      </c>
      <c r="F70" s="100">
        <v>255</v>
      </c>
      <c r="G70" s="15">
        <f t="shared" ref="G70:G101" si="2">+E70/F70</f>
        <v>0.29019607843137257</v>
      </c>
      <c r="H70" s="74" t="s">
        <v>390</v>
      </c>
    </row>
    <row r="71" spans="1:8" s="9" customFormat="1" x14ac:dyDescent="0.3">
      <c r="A71" s="98" t="s">
        <v>58</v>
      </c>
      <c r="B71" s="99">
        <v>1</v>
      </c>
      <c r="C71" s="99">
        <v>0</v>
      </c>
      <c r="D71" s="100">
        <v>3</v>
      </c>
      <c r="E71" s="100">
        <v>8</v>
      </c>
      <c r="F71" s="100">
        <v>28</v>
      </c>
      <c r="G71" s="15">
        <f t="shared" si="2"/>
        <v>0.2857142857142857</v>
      </c>
      <c r="H71" s="78" t="s">
        <v>383</v>
      </c>
    </row>
    <row r="72" spans="1:8" s="9" customFormat="1" x14ac:dyDescent="0.3">
      <c r="A72" s="98" t="s">
        <v>65</v>
      </c>
      <c r="B72" s="99">
        <v>0</v>
      </c>
      <c r="C72" s="99">
        <v>0</v>
      </c>
      <c r="D72" s="100">
        <v>5</v>
      </c>
      <c r="E72" s="100">
        <v>24</v>
      </c>
      <c r="F72" s="100">
        <v>84</v>
      </c>
      <c r="G72" s="15">
        <f t="shared" si="2"/>
        <v>0.2857142857142857</v>
      </c>
      <c r="H72" s="74" t="s">
        <v>390</v>
      </c>
    </row>
    <row r="73" spans="1:8" s="9" customFormat="1" x14ac:dyDescent="0.3">
      <c r="A73" s="98" t="s">
        <v>97</v>
      </c>
      <c r="B73" s="99">
        <v>0</v>
      </c>
      <c r="C73" s="99">
        <v>0</v>
      </c>
      <c r="D73" s="100">
        <v>1</v>
      </c>
      <c r="E73" s="100">
        <v>2</v>
      </c>
      <c r="F73" s="100">
        <v>7</v>
      </c>
      <c r="G73" s="15">
        <f t="shared" si="2"/>
        <v>0.2857142857142857</v>
      </c>
      <c r="H73" s="74" t="s">
        <v>390</v>
      </c>
    </row>
    <row r="74" spans="1:8" s="9" customFormat="1" x14ac:dyDescent="0.3">
      <c r="A74" s="98" t="s">
        <v>70</v>
      </c>
      <c r="B74" s="99">
        <v>1</v>
      </c>
      <c r="C74" s="99">
        <v>1</v>
      </c>
      <c r="D74" s="100">
        <v>4</v>
      </c>
      <c r="E74" s="100">
        <v>15</v>
      </c>
      <c r="F74" s="100">
        <v>54</v>
      </c>
      <c r="G74" s="15">
        <f t="shared" si="2"/>
        <v>0.27777777777777779</v>
      </c>
      <c r="H74" s="74" t="s">
        <v>390</v>
      </c>
    </row>
    <row r="75" spans="1:8" s="9" customFormat="1" x14ac:dyDescent="0.3">
      <c r="A75" s="98" t="s">
        <v>81</v>
      </c>
      <c r="B75" s="99">
        <v>4</v>
      </c>
      <c r="C75" s="99">
        <v>1</v>
      </c>
      <c r="D75" s="100">
        <v>5</v>
      </c>
      <c r="E75" s="100">
        <v>29</v>
      </c>
      <c r="F75" s="100">
        <v>105</v>
      </c>
      <c r="G75" s="15">
        <f t="shared" si="2"/>
        <v>0.27619047619047621</v>
      </c>
      <c r="H75" s="78" t="s">
        <v>383</v>
      </c>
    </row>
    <row r="76" spans="1:8" s="9" customFormat="1" x14ac:dyDescent="0.3">
      <c r="A76" s="98" t="s">
        <v>71</v>
      </c>
      <c r="B76" s="99">
        <v>1</v>
      </c>
      <c r="C76" s="99">
        <v>0</v>
      </c>
      <c r="D76" s="100">
        <v>1</v>
      </c>
      <c r="E76" s="100">
        <v>6</v>
      </c>
      <c r="F76" s="100">
        <v>22</v>
      </c>
      <c r="G76" s="15">
        <f t="shared" si="2"/>
        <v>0.27272727272727271</v>
      </c>
      <c r="H76" s="74" t="s">
        <v>390</v>
      </c>
    </row>
    <row r="77" spans="1:8" s="9" customFormat="1" x14ac:dyDescent="0.3">
      <c r="A77" s="98" t="s">
        <v>76</v>
      </c>
      <c r="B77" s="99">
        <v>0</v>
      </c>
      <c r="C77" s="99">
        <v>0</v>
      </c>
      <c r="D77" s="100">
        <v>4</v>
      </c>
      <c r="E77" s="100">
        <v>17</v>
      </c>
      <c r="F77" s="100">
        <v>63</v>
      </c>
      <c r="G77" s="15">
        <f t="shared" si="2"/>
        <v>0.26984126984126983</v>
      </c>
      <c r="H77" s="78" t="s">
        <v>383</v>
      </c>
    </row>
    <row r="78" spans="1:8" s="9" customFormat="1" x14ac:dyDescent="0.3">
      <c r="A78" s="98" t="s">
        <v>75</v>
      </c>
      <c r="B78" s="99">
        <v>0</v>
      </c>
      <c r="C78" s="99">
        <v>0</v>
      </c>
      <c r="D78" s="100">
        <v>1</v>
      </c>
      <c r="E78" s="100">
        <v>9</v>
      </c>
      <c r="F78" s="100">
        <v>34</v>
      </c>
      <c r="G78" s="15">
        <f t="shared" si="2"/>
        <v>0.26470588235294118</v>
      </c>
      <c r="H78" s="74" t="s">
        <v>390</v>
      </c>
    </row>
    <row r="79" spans="1:8" s="9" customFormat="1" x14ac:dyDescent="0.3">
      <c r="A79" s="98" t="s">
        <v>73</v>
      </c>
      <c r="B79" s="99">
        <v>2</v>
      </c>
      <c r="C79" s="99">
        <v>1</v>
      </c>
      <c r="D79" s="100">
        <v>3</v>
      </c>
      <c r="E79" s="100">
        <v>33</v>
      </c>
      <c r="F79" s="100">
        <v>128</v>
      </c>
      <c r="G79" s="15">
        <f t="shared" si="2"/>
        <v>0.2578125</v>
      </c>
      <c r="H79" s="78" t="s">
        <v>384</v>
      </c>
    </row>
    <row r="80" spans="1:8" s="9" customFormat="1" x14ac:dyDescent="0.3">
      <c r="A80" s="98" t="s">
        <v>77</v>
      </c>
      <c r="B80" s="99">
        <v>0</v>
      </c>
      <c r="C80" s="99">
        <v>0</v>
      </c>
      <c r="D80" s="100">
        <v>0</v>
      </c>
      <c r="E80" s="100">
        <v>1</v>
      </c>
      <c r="F80" s="100">
        <v>4</v>
      </c>
      <c r="G80" s="15">
        <f t="shared" si="2"/>
        <v>0.25</v>
      </c>
      <c r="H80" s="74" t="s">
        <v>390</v>
      </c>
    </row>
    <row r="81" spans="1:8" s="9" customFormat="1" x14ac:dyDescent="0.3">
      <c r="A81" s="98" t="s">
        <v>67</v>
      </c>
      <c r="B81" s="99">
        <v>0</v>
      </c>
      <c r="C81" s="99">
        <v>0</v>
      </c>
      <c r="D81" s="100">
        <v>1</v>
      </c>
      <c r="E81" s="100">
        <v>3</v>
      </c>
      <c r="F81" s="100">
        <v>12</v>
      </c>
      <c r="G81" s="15">
        <f t="shared" si="2"/>
        <v>0.25</v>
      </c>
      <c r="H81" s="74" t="s">
        <v>390</v>
      </c>
    </row>
    <row r="82" spans="1:8" s="9" customFormat="1" x14ac:dyDescent="0.3">
      <c r="A82" s="98" t="s">
        <v>78</v>
      </c>
      <c r="B82" s="99">
        <v>0</v>
      </c>
      <c r="C82" s="99">
        <v>0</v>
      </c>
      <c r="D82" s="100">
        <v>0</v>
      </c>
      <c r="E82" s="100">
        <v>1</v>
      </c>
      <c r="F82" s="100">
        <v>4</v>
      </c>
      <c r="G82" s="15">
        <f t="shared" si="2"/>
        <v>0.25</v>
      </c>
      <c r="H82" s="74" t="s">
        <v>390</v>
      </c>
    </row>
    <row r="83" spans="1:8" s="9" customFormat="1" x14ac:dyDescent="0.3">
      <c r="A83" s="98" t="s">
        <v>53</v>
      </c>
      <c r="B83" s="99">
        <v>0</v>
      </c>
      <c r="C83" s="99">
        <v>0</v>
      </c>
      <c r="D83" s="100">
        <v>1</v>
      </c>
      <c r="E83" s="100">
        <v>1</v>
      </c>
      <c r="F83" s="100">
        <v>4</v>
      </c>
      <c r="G83" s="15">
        <f t="shared" si="2"/>
        <v>0.25</v>
      </c>
      <c r="H83" s="74" t="s">
        <v>390</v>
      </c>
    </row>
    <row r="84" spans="1:8" s="9" customFormat="1" x14ac:dyDescent="0.3">
      <c r="A84" s="98" t="s">
        <v>101</v>
      </c>
      <c r="B84" s="99">
        <v>1</v>
      </c>
      <c r="C84" s="99">
        <v>1</v>
      </c>
      <c r="D84" s="100">
        <v>5</v>
      </c>
      <c r="E84" s="100">
        <v>9</v>
      </c>
      <c r="F84" s="100">
        <v>36</v>
      </c>
      <c r="G84" s="15">
        <f t="shared" si="2"/>
        <v>0.25</v>
      </c>
      <c r="H84" s="78" t="s">
        <v>384</v>
      </c>
    </row>
    <row r="85" spans="1:8" s="9" customFormat="1" x14ac:dyDescent="0.3">
      <c r="A85" s="98" t="s">
        <v>55</v>
      </c>
      <c r="B85" s="99">
        <v>1</v>
      </c>
      <c r="C85" s="99">
        <v>0</v>
      </c>
      <c r="D85" s="100">
        <v>0</v>
      </c>
      <c r="E85" s="100">
        <v>2</v>
      </c>
      <c r="F85" s="100">
        <v>8</v>
      </c>
      <c r="G85" s="15">
        <f t="shared" si="2"/>
        <v>0.25</v>
      </c>
      <c r="H85" s="74" t="s">
        <v>390</v>
      </c>
    </row>
    <row r="86" spans="1:8" s="9" customFormat="1" x14ac:dyDescent="0.3">
      <c r="A86" s="98" t="s">
        <v>69</v>
      </c>
      <c r="B86" s="99">
        <v>0</v>
      </c>
      <c r="C86" s="99">
        <v>0</v>
      </c>
      <c r="D86" s="100">
        <v>0</v>
      </c>
      <c r="E86" s="100">
        <v>4</v>
      </c>
      <c r="F86" s="100">
        <v>16</v>
      </c>
      <c r="G86" s="15">
        <f t="shared" si="2"/>
        <v>0.25</v>
      </c>
      <c r="H86" s="78" t="s">
        <v>383</v>
      </c>
    </row>
    <row r="87" spans="1:8" s="9" customFormat="1" x14ac:dyDescent="0.3">
      <c r="A87" s="98" t="s">
        <v>138</v>
      </c>
      <c r="B87" s="99">
        <v>0</v>
      </c>
      <c r="C87" s="99">
        <v>0</v>
      </c>
      <c r="D87" s="100">
        <v>0</v>
      </c>
      <c r="E87" s="100">
        <v>1</v>
      </c>
      <c r="F87" s="100">
        <v>4</v>
      </c>
      <c r="G87" s="15">
        <f t="shared" si="2"/>
        <v>0.25</v>
      </c>
      <c r="H87" s="78" t="s">
        <v>383</v>
      </c>
    </row>
    <row r="88" spans="1:8" s="9" customFormat="1" x14ac:dyDescent="0.3">
      <c r="A88" s="98" t="s">
        <v>74</v>
      </c>
      <c r="B88" s="99">
        <v>0</v>
      </c>
      <c r="C88" s="99">
        <v>0</v>
      </c>
      <c r="D88" s="100">
        <v>0</v>
      </c>
      <c r="E88" s="100">
        <v>4</v>
      </c>
      <c r="F88" s="100">
        <v>16</v>
      </c>
      <c r="G88" s="15">
        <f t="shared" si="2"/>
        <v>0.25</v>
      </c>
      <c r="H88" s="78" t="s">
        <v>384</v>
      </c>
    </row>
    <row r="89" spans="1:8" s="9" customFormat="1" x14ac:dyDescent="0.3">
      <c r="A89" s="98" t="s">
        <v>79</v>
      </c>
      <c r="B89" s="99">
        <v>0</v>
      </c>
      <c r="C89" s="99">
        <v>0</v>
      </c>
      <c r="D89" s="100">
        <v>0</v>
      </c>
      <c r="E89" s="100">
        <v>1</v>
      </c>
      <c r="F89" s="100">
        <v>4</v>
      </c>
      <c r="G89" s="15">
        <f t="shared" si="2"/>
        <v>0.25</v>
      </c>
      <c r="H89" s="74" t="s">
        <v>390</v>
      </c>
    </row>
    <row r="90" spans="1:8" s="9" customFormat="1" x14ac:dyDescent="0.3">
      <c r="A90" s="98" t="s">
        <v>98</v>
      </c>
      <c r="B90" s="99">
        <v>0</v>
      </c>
      <c r="C90" s="99">
        <v>0</v>
      </c>
      <c r="D90" s="100">
        <v>0</v>
      </c>
      <c r="E90" s="100">
        <v>3</v>
      </c>
      <c r="F90" s="100">
        <v>13</v>
      </c>
      <c r="G90" s="15">
        <f t="shared" si="2"/>
        <v>0.23076923076923078</v>
      </c>
      <c r="H90" s="74" t="s">
        <v>390</v>
      </c>
    </row>
    <row r="91" spans="1:8" s="9" customFormat="1" x14ac:dyDescent="0.3">
      <c r="A91" s="98" t="s">
        <v>83</v>
      </c>
      <c r="B91" s="99">
        <v>0</v>
      </c>
      <c r="C91" s="99">
        <v>0</v>
      </c>
      <c r="D91" s="100">
        <v>1</v>
      </c>
      <c r="E91" s="100">
        <v>25</v>
      </c>
      <c r="F91" s="100">
        <v>112</v>
      </c>
      <c r="G91" s="15">
        <f t="shared" si="2"/>
        <v>0.22321428571428573</v>
      </c>
      <c r="H91" s="74" t="s">
        <v>390</v>
      </c>
    </row>
    <row r="92" spans="1:8" s="9" customFormat="1" x14ac:dyDescent="0.3">
      <c r="A92" s="98" t="s">
        <v>85</v>
      </c>
      <c r="B92" s="99">
        <v>0</v>
      </c>
      <c r="C92" s="99">
        <v>0</v>
      </c>
      <c r="D92" s="100">
        <v>0</v>
      </c>
      <c r="E92" s="100">
        <v>4</v>
      </c>
      <c r="F92" s="100">
        <v>19</v>
      </c>
      <c r="G92" s="15">
        <f t="shared" si="2"/>
        <v>0.21052631578947367</v>
      </c>
      <c r="H92" s="74" t="s">
        <v>390</v>
      </c>
    </row>
    <row r="93" spans="1:8" s="9" customFormat="1" x14ac:dyDescent="0.3">
      <c r="A93" s="98" t="s">
        <v>409</v>
      </c>
      <c r="B93" s="99">
        <v>0</v>
      </c>
      <c r="C93" s="99">
        <v>0</v>
      </c>
      <c r="D93" s="100">
        <v>0</v>
      </c>
      <c r="E93" s="100">
        <v>1</v>
      </c>
      <c r="F93" s="100">
        <v>5</v>
      </c>
      <c r="G93" s="15">
        <f t="shared" si="2"/>
        <v>0.2</v>
      </c>
      <c r="H93" s="84" t="s">
        <v>388</v>
      </c>
    </row>
    <row r="94" spans="1:8" s="9" customFormat="1" x14ac:dyDescent="0.3">
      <c r="A94" s="98" t="s">
        <v>88</v>
      </c>
      <c r="B94" s="99">
        <v>0</v>
      </c>
      <c r="C94" s="99">
        <v>0</v>
      </c>
      <c r="D94" s="100">
        <v>0</v>
      </c>
      <c r="E94" s="100">
        <v>1</v>
      </c>
      <c r="F94" s="100">
        <v>5</v>
      </c>
      <c r="G94" s="15">
        <f t="shared" si="2"/>
        <v>0.2</v>
      </c>
      <c r="H94" s="74" t="s">
        <v>390</v>
      </c>
    </row>
    <row r="95" spans="1:8" s="9" customFormat="1" x14ac:dyDescent="0.3">
      <c r="A95" s="98" t="s">
        <v>90</v>
      </c>
      <c r="B95" s="99">
        <v>0</v>
      </c>
      <c r="C95" s="99">
        <v>0</v>
      </c>
      <c r="D95" s="100">
        <v>0</v>
      </c>
      <c r="E95" s="100">
        <v>3</v>
      </c>
      <c r="F95" s="100">
        <v>15</v>
      </c>
      <c r="G95" s="15">
        <f t="shared" si="2"/>
        <v>0.2</v>
      </c>
      <c r="H95" s="74" t="s">
        <v>390</v>
      </c>
    </row>
    <row r="96" spans="1:8" s="9" customFormat="1" x14ac:dyDescent="0.3">
      <c r="A96" s="98" t="s">
        <v>87</v>
      </c>
      <c r="B96" s="99">
        <v>0</v>
      </c>
      <c r="C96" s="99">
        <v>0</v>
      </c>
      <c r="D96" s="100">
        <v>1</v>
      </c>
      <c r="E96" s="100">
        <v>12</v>
      </c>
      <c r="F96" s="100">
        <v>63</v>
      </c>
      <c r="G96" s="15">
        <f t="shared" si="2"/>
        <v>0.19047619047619047</v>
      </c>
      <c r="H96" s="78" t="s">
        <v>384</v>
      </c>
    </row>
    <row r="97" spans="1:8" s="9" customFormat="1" x14ac:dyDescent="0.3">
      <c r="A97" s="98" t="s">
        <v>91</v>
      </c>
      <c r="B97" s="99">
        <v>1</v>
      </c>
      <c r="C97" s="99">
        <v>0</v>
      </c>
      <c r="D97" s="100">
        <v>1</v>
      </c>
      <c r="E97" s="100">
        <v>7</v>
      </c>
      <c r="F97" s="100">
        <v>38</v>
      </c>
      <c r="G97" s="15">
        <f t="shared" si="2"/>
        <v>0.18421052631578946</v>
      </c>
      <c r="H97" s="74" t="s">
        <v>390</v>
      </c>
    </row>
    <row r="98" spans="1:8" s="9" customFormat="1" x14ac:dyDescent="0.3">
      <c r="A98" s="98" t="s">
        <v>95</v>
      </c>
      <c r="B98" s="99">
        <v>0</v>
      </c>
      <c r="C98" s="99">
        <v>0</v>
      </c>
      <c r="D98" s="100">
        <v>2</v>
      </c>
      <c r="E98" s="100">
        <v>3</v>
      </c>
      <c r="F98" s="100">
        <v>17</v>
      </c>
      <c r="G98" s="15">
        <f t="shared" si="2"/>
        <v>0.17647058823529413</v>
      </c>
      <c r="H98" s="74" t="s">
        <v>390</v>
      </c>
    </row>
    <row r="99" spans="1:8" s="9" customFormat="1" x14ac:dyDescent="0.3">
      <c r="A99" s="98" t="s">
        <v>96</v>
      </c>
      <c r="B99" s="99">
        <v>0</v>
      </c>
      <c r="C99" s="99">
        <v>0</v>
      </c>
      <c r="D99" s="100">
        <v>1</v>
      </c>
      <c r="E99" s="100">
        <v>2</v>
      </c>
      <c r="F99" s="100">
        <v>12</v>
      </c>
      <c r="G99" s="15">
        <f t="shared" si="2"/>
        <v>0.16666666666666666</v>
      </c>
      <c r="H99" s="74" t="s">
        <v>390</v>
      </c>
    </row>
    <row r="100" spans="1:8" s="9" customFormat="1" x14ac:dyDescent="0.3">
      <c r="A100" s="98" t="s">
        <v>89</v>
      </c>
      <c r="B100" s="99">
        <v>0</v>
      </c>
      <c r="C100" s="99">
        <v>0</v>
      </c>
      <c r="D100" s="100">
        <v>1</v>
      </c>
      <c r="E100" s="100">
        <v>1</v>
      </c>
      <c r="F100" s="100">
        <v>6</v>
      </c>
      <c r="G100" s="15">
        <f t="shared" si="2"/>
        <v>0.16666666666666666</v>
      </c>
      <c r="H100" s="74" t="s">
        <v>390</v>
      </c>
    </row>
    <row r="101" spans="1:8" s="9" customFormat="1" x14ac:dyDescent="0.3">
      <c r="A101" s="98" t="s">
        <v>94</v>
      </c>
      <c r="B101" s="99">
        <v>0</v>
      </c>
      <c r="C101" s="99">
        <v>0</v>
      </c>
      <c r="D101" s="100">
        <v>1</v>
      </c>
      <c r="E101" s="100">
        <v>6</v>
      </c>
      <c r="F101" s="100">
        <v>39</v>
      </c>
      <c r="G101" s="15">
        <f t="shared" si="2"/>
        <v>0.15384615384615385</v>
      </c>
      <c r="H101" s="78" t="s">
        <v>384</v>
      </c>
    </row>
    <row r="102" spans="1:8" s="9" customFormat="1" x14ac:dyDescent="0.3">
      <c r="A102" s="98" t="s">
        <v>93</v>
      </c>
      <c r="B102" s="99">
        <v>0</v>
      </c>
      <c r="C102" s="99">
        <v>0</v>
      </c>
      <c r="D102" s="100">
        <v>0</v>
      </c>
      <c r="E102" s="100">
        <v>2</v>
      </c>
      <c r="F102" s="100">
        <v>14</v>
      </c>
      <c r="G102" s="15">
        <f t="shared" ref="G102:G133" si="3">+E102/F102</f>
        <v>0.14285714285714285</v>
      </c>
      <c r="H102" s="78" t="s">
        <v>384</v>
      </c>
    </row>
    <row r="103" spans="1:8" s="9" customFormat="1" x14ac:dyDescent="0.3">
      <c r="A103" s="98" t="s">
        <v>102</v>
      </c>
      <c r="B103" s="99">
        <v>0</v>
      </c>
      <c r="C103" s="99">
        <v>0</v>
      </c>
      <c r="D103" s="100">
        <v>0</v>
      </c>
      <c r="E103" s="100">
        <v>1</v>
      </c>
      <c r="F103" s="100">
        <v>7</v>
      </c>
      <c r="G103" s="15">
        <f t="shared" si="3"/>
        <v>0.14285714285714285</v>
      </c>
      <c r="H103" s="74" t="s">
        <v>390</v>
      </c>
    </row>
    <row r="104" spans="1:8" s="9" customFormat="1" x14ac:dyDescent="0.3">
      <c r="A104" s="98" t="s">
        <v>103</v>
      </c>
      <c r="B104" s="99">
        <v>0</v>
      </c>
      <c r="C104" s="99">
        <v>0</v>
      </c>
      <c r="D104" s="100">
        <v>2</v>
      </c>
      <c r="E104" s="100">
        <v>5</v>
      </c>
      <c r="F104" s="100">
        <v>35</v>
      </c>
      <c r="G104" s="15">
        <f t="shared" si="3"/>
        <v>0.14285714285714285</v>
      </c>
      <c r="H104" s="74" t="s">
        <v>390</v>
      </c>
    </row>
    <row r="105" spans="1:8" s="9" customFormat="1" x14ac:dyDescent="0.3">
      <c r="A105" s="98" t="s">
        <v>60</v>
      </c>
      <c r="B105" s="99">
        <v>0</v>
      </c>
      <c r="C105" s="99">
        <v>0</v>
      </c>
      <c r="D105" s="100">
        <v>0</v>
      </c>
      <c r="E105" s="100">
        <v>3</v>
      </c>
      <c r="F105" s="100">
        <v>22</v>
      </c>
      <c r="G105" s="15">
        <f t="shared" si="3"/>
        <v>0.13636363636363635</v>
      </c>
      <c r="H105" s="78" t="s">
        <v>384</v>
      </c>
    </row>
    <row r="106" spans="1:8" s="9" customFormat="1" x14ac:dyDescent="0.3">
      <c r="A106" s="98" t="s">
        <v>104</v>
      </c>
      <c r="B106" s="99">
        <v>0</v>
      </c>
      <c r="C106" s="99">
        <v>0</v>
      </c>
      <c r="D106" s="100">
        <v>2</v>
      </c>
      <c r="E106" s="100">
        <v>2</v>
      </c>
      <c r="F106" s="100">
        <v>15</v>
      </c>
      <c r="G106" s="15">
        <f t="shared" si="3"/>
        <v>0.13333333333333333</v>
      </c>
      <c r="H106" s="74" t="s">
        <v>390</v>
      </c>
    </row>
    <row r="107" spans="1:8" s="9" customFormat="1" x14ac:dyDescent="0.3">
      <c r="A107" s="98" t="s">
        <v>100</v>
      </c>
      <c r="B107" s="99">
        <v>0</v>
      </c>
      <c r="C107" s="99">
        <v>0</v>
      </c>
      <c r="D107" s="100">
        <v>0</v>
      </c>
      <c r="E107" s="100">
        <v>2</v>
      </c>
      <c r="F107" s="100">
        <v>15</v>
      </c>
      <c r="G107" s="15">
        <f t="shared" si="3"/>
        <v>0.13333333333333333</v>
      </c>
      <c r="H107" s="78" t="s">
        <v>383</v>
      </c>
    </row>
    <row r="108" spans="1:8" s="9" customFormat="1" x14ac:dyDescent="0.3">
      <c r="A108" s="98" t="s">
        <v>105</v>
      </c>
      <c r="B108" s="99">
        <v>0</v>
      </c>
      <c r="C108" s="99">
        <v>0</v>
      </c>
      <c r="D108" s="100">
        <v>0</v>
      </c>
      <c r="E108" s="100">
        <v>1</v>
      </c>
      <c r="F108" s="100">
        <v>8</v>
      </c>
      <c r="G108" s="15">
        <f t="shared" si="3"/>
        <v>0.125</v>
      </c>
      <c r="H108" s="74" t="s">
        <v>390</v>
      </c>
    </row>
    <row r="109" spans="1:8" s="9" customFormat="1" x14ac:dyDescent="0.3">
      <c r="A109" s="98" t="s">
        <v>111</v>
      </c>
      <c r="B109" s="99">
        <v>0</v>
      </c>
      <c r="C109" s="99">
        <v>0</v>
      </c>
      <c r="D109" s="100">
        <v>0</v>
      </c>
      <c r="E109" s="100">
        <v>2</v>
      </c>
      <c r="F109" s="100">
        <v>16</v>
      </c>
      <c r="G109" s="15">
        <f t="shared" si="3"/>
        <v>0.125</v>
      </c>
      <c r="H109" s="74" t="s">
        <v>390</v>
      </c>
    </row>
    <row r="110" spans="1:8" s="9" customFormat="1" x14ac:dyDescent="0.3">
      <c r="A110" s="98" t="s">
        <v>99</v>
      </c>
      <c r="B110" s="99">
        <v>0</v>
      </c>
      <c r="C110" s="99">
        <v>0</v>
      </c>
      <c r="D110" s="100">
        <v>1</v>
      </c>
      <c r="E110" s="100">
        <v>3</v>
      </c>
      <c r="F110" s="100">
        <v>24</v>
      </c>
      <c r="G110" s="15">
        <f t="shared" si="3"/>
        <v>0.125</v>
      </c>
      <c r="H110" s="78" t="s">
        <v>383</v>
      </c>
    </row>
    <row r="111" spans="1:8" s="9" customFormat="1" x14ac:dyDescent="0.3">
      <c r="A111" s="98" t="s">
        <v>113</v>
      </c>
      <c r="B111" s="99">
        <v>0</v>
      </c>
      <c r="C111" s="99">
        <v>0</v>
      </c>
      <c r="D111" s="100">
        <v>0</v>
      </c>
      <c r="E111" s="100">
        <v>2</v>
      </c>
      <c r="F111" s="100">
        <v>20</v>
      </c>
      <c r="G111" s="15">
        <f t="shared" si="3"/>
        <v>0.1</v>
      </c>
      <c r="H111" s="78" t="s">
        <v>383</v>
      </c>
    </row>
    <row r="112" spans="1:8" s="9" customFormat="1" x14ac:dyDescent="0.3">
      <c r="A112" s="98" t="s">
        <v>106</v>
      </c>
      <c r="B112" s="99">
        <v>0</v>
      </c>
      <c r="C112" s="99">
        <v>0</v>
      </c>
      <c r="D112" s="100">
        <v>0</v>
      </c>
      <c r="E112" s="100">
        <v>1</v>
      </c>
      <c r="F112" s="100">
        <v>11</v>
      </c>
      <c r="G112" s="15">
        <f t="shared" si="3"/>
        <v>9.0909090909090912E-2</v>
      </c>
      <c r="H112" s="74" t="s">
        <v>390</v>
      </c>
    </row>
    <row r="113" spans="1:8" s="9" customFormat="1" x14ac:dyDescent="0.3">
      <c r="A113" s="98" t="s">
        <v>108</v>
      </c>
      <c r="B113" s="99">
        <v>0</v>
      </c>
      <c r="C113" s="99">
        <v>0</v>
      </c>
      <c r="D113" s="100">
        <v>1</v>
      </c>
      <c r="E113" s="100">
        <v>1</v>
      </c>
      <c r="F113" s="100">
        <v>12</v>
      </c>
      <c r="G113" s="15">
        <f t="shared" si="3"/>
        <v>8.3333333333333329E-2</v>
      </c>
      <c r="H113" s="74" t="s">
        <v>390</v>
      </c>
    </row>
    <row r="114" spans="1:8" s="9" customFormat="1" x14ac:dyDescent="0.3">
      <c r="A114" s="98" t="s">
        <v>107</v>
      </c>
      <c r="B114" s="99">
        <v>0</v>
      </c>
      <c r="C114" s="99">
        <v>0</v>
      </c>
      <c r="D114" s="100">
        <v>0</v>
      </c>
      <c r="E114" s="100">
        <v>2</v>
      </c>
      <c r="F114" s="100">
        <v>24</v>
      </c>
      <c r="G114" s="15">
        <f t="shared" si="3"/>
        <v>8.3333333333333329E-2</v>
      </c>
      <c r="H114" s="78" t="s">
        <v>384</v>
      </c>
    </row>
    <row r="115" spans="1:8" s="9" customFormat="1" x14ac:dyDescent="0.3">
      <c r="A115" s="98" t="s">
        <v>109</v>
      </c>
      <c r="B115" s="99">
        <v>0</v>
      </c>
      <c r="C115" s="99">
        <v>0</v>
      </c>
      <c r="D115" s="100">
        <v>1</v>
      </c>
      <c r="E115" s="100">
        <v>1</v>
      </c>
      <c r="F115" s="100">
        <v>14</v>
      </c>
      <c r="G115" s="15">
        <f t="shared" si="3"/>
        <v>7.1428571428571425E-2</v>
      </c>
      <c r="H115" s="74" t="s">
        <v>390</v>
      </c>
    </row>
    <row r="116" spans="1:8" s="9" customFormat="1" x14ac:dyDescent="0.3">
      <c r="A116" s="98" t="s">
        <v>112</v>
      </c>
      <c r="B116" s="99">
        <v>0</v>
      </c>
      <c r="C116" s="99">
        <v>0</v>
      </c>
      <c r="D116" s="100">
        <v>0</v>
      </c>
      <c r="E116" s="100">
        <v>1</v>
      </c>
      <c r="F116" s="100">
        <v>15</v>
      </c>
      <c r="G116" s="15">
        <f t="shared" si="3"/>
        <v>6.6666666666666666E-2</v>
      </c>
      <c r="H116" s="74" t="s">
        <v>390</v>
      </c>
    </row>
    <row r="117" spans="1:8" s="9" customFormat="1" x14ac:dyDescent="0.3">
      <c r="A117" s="98" t="s">
        <v>110</v>
      </c>
      <c r="B117" s="99">
        <v>0</v>
      </c>
      <c r="C117" s="99">
        <v>0</v>
      </c>
      <c r="D117" s="100">
        <v>0</v>
      </c>
      <c r="E117" s="100">
        <v>2</v>
      </c>
      <c r="F117" s="100">
        <v>32</v>
      </c>
      <c r="G117" s="15">
        <f t="shared" si="3"/>
        <v>6.25E-2</v>
      </c>
      <c r="H117" s="78" t="s">
        <v>384</v>
      </c>
    </row>
    <row r="118" spans="1:8" s="9" customFormat="1" x14ac:dyDescent="0.3">
      <c r="A118" s="98" t="s">
        <v>114</v>
      </c>
      <c r="B118" s="99">
        <v>0</v>
      </c>
      <c r="C118" s="99">
        <v>0</v>
      </c>
      <c r="D118" s="100">
        <v>0</v>
      </c>
      <c r="E118" s="100">
        <v>1</v>
      </c>
      <c r="F118" s="100">
        <v>33</v>
      </c>
      <c r="G118" s="15">
        <f t="shared" si="3"/>
        <v>3.0303030303030304E-2</v>
      </c>
      <c r="H118" s="74" t="s">
        <v>390</v>
      </c>
    </row>
    <row r="119" spans="1:8" s="9" customFormat="1" x14ac:dyDescent="0.3">
      <c r="A119" s="98" t="s">
        <v>115</v>
      </c>
      <c r="B119" s="99">
        <v>0</v>
      </c>
      <c r="C119" s="99">
        <v>0</v>
      </c>
      <c r="D119" s="100">
        <v>0</v>
      </c>
      <c r="E119" s="100">
        <v>0</v>
      </c>
      <c r="F119" s="100">
        <v>2</v>
      </c>
      <c r="G119" s="15">
        <f t="shared" si="3"/>
        <v>0</v>
      </c>
      <c r="H119" s="74" t="s">
        <v>390</v>
      </c>
    </row>
    <row r="120" spans="1:8" s="9" customFormat="1" x14ac:dyDescent="0.3">
      <c r="A120" s="98" t="s">
        <v>116</v>
      </c>
      <c r="B120" s="99">
        <v>0</v>
      </c>
      <c r="C120" s="99">
        <v>0</v>
      </c>
      <c r="D120" s="100">
        <v>0</v>
      </c>
      <c r="E120" s="100">
        <v>0</v>
      </c>
      <c r="F120" s="100">
        <v>2</v>
      </c>
      <c r="G120" s="15">
        <f t="shared" si="3"/>
        <v>0</v>
      </c>
      <c r="H120" s="74" t="s">
        <v>390</v>
      </c>
    </row>
    <row r="121" spans="1:8" s="9" customFormat="1" x14ac:dyDescent="0.3">
      <c r="A121" s="98" t="s">
        <v>117</v>
      </c>
      <c r="B121" s="99">
        <v>0</v>
      </c>
      <c r="C121" s="99">
        <v>0</v>
      </c>
      <c r="D121" s="100">
        <v>0</v>
      </c>
      <c r="E121" s="100">
        <v>0</v>
      </c>
      <c r="F121" s="100">
        <v>2</v>
      </c>
      <c r="G121" s="15">
        <f t="shared" si="3"/>
        <v>0</v>
      </c>
      <c r="H121" s="74" t="s">
        <v>390</v>
      </c>
    </row>
    <row r="122" spans="1:8" s="9" customFormat="1" x14ac:dyDescent="0.3">
      <c r="A122" s="98" t="s">
        <v>118</v>
      </c>
      <c r="B122" s="99">
        <v>0</v>
      </c>
      <c r="C122" s="99">
        <v>0</v>
      </c>
      <c r="D122" s="100">
        <v>0</v>
      </c>
      <c r="E122" s="100">
        <v>0</v>
      </c>
      <c r="F122" s="100">
        <v>9</v>
      </c>
      <c r="G122" s="15">
        <f t="shared" si="3"/>
        <v>0</v>
      </c>
      <c r="H122" s="74" t="s">
        <v>390</v>
      </c>
    </row>
    <row r="123" spans="1:8" s="9" customFormat="1" x14ac:dyDescent="0.3">
      <c r="A123" s="98" t="s">
        <v>119</v>
      </c>
      <c r="B123" s="99">
        <v>0</v>
      </c>
      <c r="C123" s="99">
        <v>0</v>
      </c>
      <c r="D123" s="100">
        <v>0</v>
      </c>
      <c r="E123" s="100">
        <v>0</v>
      </c>
      <c r="F123" s="100">
        <v>16</v>
      </c>
      <c r="G123" s="15">
        <f t="shared" si="3"/>
        <v>0</v>
      </c>
      <c r="H123" s="74" t="s">
        <v>390</v>
      </c>
    </row>
    <row r="124" spans="1:8" s="9" customFormat="1" x14ac:dyDescent="0.3">
      <c r="A124" s="98" t="s">
        <v>405</v>
      </c>
      <c r="B124" s="99">
        <v>0</v>
      </c>
      <c r="C124" s="99">
        <v>0</v>
      </c>
      <c r="D124" s="100">
        <v>0</v>
      </c>
      <c r="E124" s="100">
        <v>0</v>
      </c>
      <c r="F124" s="100">
        <v>3</v>
      </c>
      <c r="G124" s="15">
        <f t="shared" si="3"/>
        <v>0</v>
      </c>
      <c r="H124" s="84" t="s">
        <v>388</v>
      </c>
    </row>
    <row r="125" spans="1:8" s="9" customFormat="1" x14ac:dyDescent="0.3">
      <c r="A125" s="98" t="s">
        <v>120</v>
      </c>
      <c r="B125" s="99">
        <v>0</v>
      </c>
      <c r="C125" s="99">
        <v>0</v>
      </c>
      <c r="D125" s="100">
        <v>0</v>
      </c>
      <c r="E125" s="100">
        <v>0</v>
      </c>
      <c r="F125" s="100">
        <v>5</v>
      </c>
      <c r="G125" s="15">
        <f t="shared" si="3"/>
        <v>0</v>
      </c>
      <c r="H125" s="74" t="s">
        <v>390</v>
      </c>
    </row>
    <row r="126" spans="1:8" s="9" customFormat="1" x14ac:dyDescent="0.3">
      <c r="A126" s="98" t="s">
        <v>121</v>
      </c>
      <c r="B126" s="99">
        <v>0</v>
      </c>
      <c r="C126" s="99">
        <v>0</v>
      </c>
      <c r="D126" s="100">
        <v>0</v>
      </c>
      <c r="E126" s="100">
        <v>0</v>
      </c>
      <c r="F126" s="100">
        <v>3</v>
      </c>
      <c r="G126" s="15">
        <f t="shared" si="3"/>
        <v>0</v>
      </c>
      <c r="H126" s="74" t="s">
        <v>390</v>
      </c>
    </row>
    <row r="127" spans="1:8" s="9" customFormat="1" x14ac:dyDescent="0.3">
      <c r="A127" s="98" t="s">
        <v>122</v>
      </c>
      <c r="B127" s="99">
        <v>0</v>
      </c>
      <c r="C127" s="99">
        <v>0</v>
      </c>
      <c r="D127" s="100">
        <v>0</v>
      </c>
      <c r="E127" s="100">
        <v>0</v>
      </c>
      <c r="F127" s="100">
        <v>2</v>
      </c>
      <c r="G127" s="15">
        <f t="shared" si="3"/>
        <v>0</v>
      </c>
      <c r="H127" s="74" t="s">
        <v>390</v>
      </c>
    </row>
    <row r="128" spans="1:8" s="9" customFormat="1" x14ac:dyDescent="0.3">
      <c r="A128" s="98" t="s">
        <v>123</v>
      </c>
      <c r="B128" s="99">
        <v>0</v>
      </c>
      <c r="C128" s="99">
        <v>0</v>
      </c>
      <c r="D128" s="100">
        <v>0</v>
      </c>
      <c r="E128" s="100">
        <v>0</v>
      </c>
      <c r="F128" s="100">
        <v>5</v>
      </c>
      <c r="G128" s="15">
        <f t="shared" si="3"/>
        <v>0</v>
      </c>
      <c r="H128" s="74" t="s">
        <v>390</v>
      </c>
    </row>
    <row r="129" spans="1:8" s="9" customFormat="1" x14ac:dyDescent="0.3">
      <c r="A129" s="98" t="s">
        <v>124</v>
      </c>
      <c r="B129" s="99">
        <v>0</v>
      </c>
      <c r="C129" s="99">
        <v>0</v>
      </c>
      <c r="D129" s="100">
        <v>0</v>
      </c>
      <c r="E129" s="100">
        <v>0</v>
      </c>
      <c r="F129" s="100">
        <v>31</v>
      </c>
      <c r="G129" s="15">
        <f t="shared" si="3"/>
        <v>0</v>
      </c>
      <c r="H129" s="74" t="s">
        <v>390</v>
      </c>
    </row>
    <row r="130" spans="1:8" s="9" customFormat="1" x14ac:dyDescent="0.3">
      <c r="A130" s="98" t="s">
        <v>125</v>
      </c>
      <c r="B130" s="99">
        <v>0</v>
      </c>
      <c r="C130" s="99">
        <v>0</v>
      </c>
      <c r="D130" s="100">
        <v>0</v>
      </c>
      <c r="E130" s="100">
        <v>0</v>
      </c>
      <c r="F130" s="100">
        <v>10</v>
      </c>
      <c r="G130" s="15">
        <f t="shared" si="3"/>
        <v>0</v>
      </c>
      <c r="H130" s="74" t="s">
        <v>390</v>
      </c>
    </row>
    <row r="131" spans="1:8" s="9" customFormat="1" x14ac:dyDescent="0.3">
      <c r="A131" s="98" t="s">
        <v>126</v>
      </c>
      <c r="B131" s="99">
        <v>0</v>
      </c>
      <c r="C131" s="99">
        <v>0</v>
      </c>
      <c r="D131" s="100">
        <v>0</v>
      </c>
      <c r="E131" s="100">
        <v>0</v>
      </c>
      <c r="F131" s="100">
        <v>2</v>
      </c>
      <c r="G131" s="15">
        <f t="shared" si="3"/>
        <v>0</v>
      </c>
      <c r="H131" s="74" t="s">
        <v>390</v>
      </c>
    </row>
    <row r="132" spans="1:8" s="9" customFormat="1" x14ac:dyDescent="0.3">
      <c r="A132" s="98" t="s">
        <v>127</v>
      </c>
      <c r="B132" s="99">
        <v>0</v>
      </c>
      <c r="C132" s="99">
        <v>0</v>
      </c>
      <c r="D132" s="100">
        <v>0</v>
      </c>
      <c r="E132" s="100">
        <v>0</v>
      </c>
      <c r="F132" s="100">
        <v>6</v>
      </c>
      <c r="G132" s="15">
        <f t="shared" si="3"/>
        <v>0</v>
      </c>
      <c r="H132" s="74" t="s">
        <v>390</v>
      </c>
    </row>
    <row r="133" spans="1:8" s="9" customFormat="1" x14ac:dyDescent="0.3">
      <c r="A133" s="98" t="s">
        <v>128</v>
      </c>
      <c r="B133" s="99">
        <v>0</v>
      </c>
      <c r="C133" s="99">
        <v>0</v>
      </c>
      <c r="D133" s="100">
        <v>0</v>
      </c>
      <c r="E133" s="100">
        <v>0</v>
      </c>
      <c r="F133" s="100">
        <v>1</v>
      </c>
      <c r="G133" s="15">
        <f t="shared" si="3"/>
        <v>0</v>
      </c>
      <c r="H133" s="74" t="s">
        <v>390</v>
      </c>
    </row>
    <row r="134" spans="1:8" s="9" customFormat="1" x14ac:dyDescent="0.3">
      <c r="A134" s="98" t="s">
        <v>129</v>
      </c>
      <c r="B134" s="99">
        <v>0</v>
      </c>
      <c r="C134" s="99">
        <v>0</v>
      </c>
      <c r="D134" s="100">
        <v>0</v>
      </c>
      <c r="E134" s="100">
        <v>0</v>
      </c>
      <c r="F134" s="100">
        <v>4</v>
      </c>
      <c r="G134" s="15">
        <f t="shared" ref="G134:G148" si="4">+E134/F134</f>
        <v>0</v>
      </c>
      <c r="H134" s="74" t="s">
        <v>390</v>
      </c>
    </row>
    <row r="135" spans="1:8" s="9" customFormat="1" x14ac:dyDescent="0.3">
      <c r="A135" s="98" t="s">
        <v>130</v>
      </c>
      <c r="B135" s="99">
        <v>0</v>
      </c>
      <c r="C135" s="99">
        <v>0</v>
      </c>
      <c r="D135" s="100">
        <v>0</v>
      </c>
      <c r="E135" s="100">
        <v>0</v>
      </c>
      <c r="F135" s="100">
        <v>4</v>
      </c>
      <c r="G135" s="15">
        <f t="shared" si="4"/>
        <v>0</v>
      </c>
      <c r="H135" s="74" t="s">
        <v>390</v>
      </c>
    </row>
    <row r="136" spans="1:8" s="9" customFormat="1" x14ac:dyDescent="0.3">
      <c r="A136" s="98" t="s">
        <v>131</v>
      </c>
      <c r="B136" s="99">
        <v>0</v>
      </c>
      <c r="C136" s="99">
        <v>0</v>
      </c>
      <c r="D136" s="100">
        <v>0</v>
      </c>
      <c r="E136" s="100">
        <v>0</v>
      </c>
      <c r="F136" s="100">
        <v>4</v>
      </c>
      <c r="G136" s="15">
        <f t="shared" si="4"/>
        <v>0</v>
      </c>
      <c r="H136" s="74" t="s">
        <v>390</v>
      </c>
    </row>
    <row r="137" spans="1:8" s="9" customFormat="1" x14ac:dyDescent="0.3">
      <c r="A137" s="98" t="s">
        <v>132</v>
      </c>
      <c r="B137" s="99">
        <v>0</v>
      </c>
      <c r="C137" s="99">
        <v>0</v>
      </c>
      <c r="D137" s="100">
        <v>0</v>
      </c>
      <c r="E137" s="100">
        <v>0</v>
      </c>
      <c r="F137" s="100">
        <v>5</v>
      </c>
      <c r="G137" s="15">
        <f t="shared" si="4"/>
        <v>0</v>
      </c>
      <c r="H137" s="74" t="s">
        <v>390</v>
      </c>
    </row>
    <row r="138" spans="1:8" s="9" customFormat="1" x14ac:dyDescent="0.3">
      <c r="A138" s="98" t="s">
        <v>133</v>
      </c>
      <c r="B138" s="99">
        <v>0</v>
      </c>
      <c r="C138" s="99">
        <v>0</v>
      </c>
      <c r="D138" s="100">
        <v>0</v>
      </c>
      <c r="E138" s="100">
        <v>0</v>
      </c>
      <c r="F138" s="100">
        <v>8</v>
      </c>
      <c r="G138" s="15">
        <f t="shared" si="4"/>
        <v>0</v>
      </c>
      <c r="H138" s="74" t="s">
        <v>390</v>
      </c>
    </row>
    <row r="139" spans="1:8" s="9" customFormat="1" x14ac:dyDescent="0.3">
      <c r="A139" s="98" t="s">
        <v>134</v>
      </c>
      <c r="B139" s="99">
        <v>0</v>
      </c>
      <c r="C139" s="99">
        <v>0</v>
      </c>
      <c r="D139" s="100">
        <v>0</v>
      </c>
      <c r="E139" s="100">
        <v>0</v>
      </c>
      <c r="F139" s="100">
        <v>12</v>
      </c>
      <c r="G139" s="15">
        <f t="shared" si="4"/>
        <v>0</v>
      </c>
      <c r="H139" s="74" t="s">
        <v>390</v>
      </c>
    </row>
    <row r="140" spans="1:8" s="9" customFormat="1" x14ac:dyDescent="0.3">
      <c r="A140" s="98" t="s">
        <v>407</v>
      </c>
      <c r="B140" s="99">
        <v>0</v>
      </c>
      <c r="C140" s="99">
        <v>0</v>
      </c>
      <c r="D140" s="100">
        <v>0</v>
      </c>
      <c r="E140" s="100">
        <v>0</v>
      </c>
      <c r="F140" s="100">
        <v>8</v>
      </c>
      <c r="G140" s="15">
        <f t="shared" si="4"/>
        <v>0</v>
      </c>
      <c r="H140" s="84" t="s">
        <v>388</v>
      </c>
    </row>
    <row r="141" spans="1:8" s="9" customFormat="1" x14ac:dyDescent="0.3">
      <c r="A141" s="98" t="s">
        <v>135</v>
      </c>
      <c r="B141" s="99">
        <v>0</v>
      </c>
      <c r="C141" s="99">
        <v>0</v>
      </c>
      <c r="D141" s="100">
        <v>0</v>
      </c>
      <c r="E141" s="100">
        <v>0</v>
      </c>
      <c r="F141" s="100">
        <v>3</v>
      </c>
      <c r="G141" s="15">
        <f t="shared" si="4"/>
        <v>0</v>
      </c>
      <c r="H141" s="74" t="s">
        <v>390</v>
      </c>
    </row>
    <row r="142" spans="1:8" s="9" customFormat="1" x14ac:dyDescent="0.3">
      <c r="A142" s="98" t="s">
        <v>408</v>
      </c>
      <c r="B142" s="99">
        <v>0</v>
      </c>
      <c r="C142" s="99">
        <v>0</v>
      </c>
      <c r="D142" s="100">
        <v>0</v>
      </c>
      <c r="E142" s="100">
        <v>0</v>
      </c>
      <c r="F142" s="100">
        <v>1</v>
      </c>
      <c r="G142" s="15">
        <f t="shared" si="4"/>
        <v>0</v>
      </c>
      <c r="H142" s="84" t="s">
        <v>388</v>
      </c>
    </row>
    <row r="143" spans="1:8" s="9" customFormat="1" x14ac:dyDescent="0.3">
      <c r="A143" s="98" t="s">
        <v>136</v>
      </c>
      <c r="B143" s="99">
        <v>0</v>
      </c>
      <c r="C143" s="99">
        <v>0</v>
      </c>
      <c r="D143" s="100">
        <v>0</v>
      </c>
      <c r="E143" s="100">
        <v>0</v>
      </c>
      <c r="F143" s="100">
        <v>5</v>
      </c>
      <c r="G143" s="15">
        <f t="shared" si="4"/>
        <v>0</v>
      </c>
      <c r="H143" s="74" t="s">
        <v>390</v>
      </c>
    </row>
    <row r="144" spans="1:8" s="9" customFormat="1" x14ac:dyDescent="0.3">
      <c r="A144" s="98" t="s">
        <v>139</v>
      </c>
      <c r="B144" s="99">
        <v>0</v>
      </c>
      <c r="C144" s="99">
        <v>0</v>
      </c>
      <c r="D144" s="100">
        <v>0</v>
      </c>
      <c r="E144" s="100">
        <v>0</v>
      </c>
      <c r="F144" s="100">
        <v>6</v>
      </c>
      <c r="G144" s="15">
        <f t="shared" si="4"/>
        <v>0</v>
      </c>
      <c r="H144" s="74" t="s">
        <v>390</v>
      </c>
    </row>
    <row r="145" spans="1:8" s="9" customFormat="1" x14ac:dyDescent="0.3">
      <c r="A145" s="98" t="s">
        <v>140</v>
      </c>
      <c r="B145" s="99">
        <v>0</v>
      </c>
      <c r="C145" s="99">
        <v>0</v>
      </c>
      <c r="D145" s="100">
        <v>0</v>
      </c>
      <c r="E145" s="100">
        <v>0</v>
      </c>
      <c r="F145" s="100">
        <v>2</v>
      </c>
      <c r="G145" s="15">
        <f t="shared" si="4"/>
        <v>0</v>
      </c>
      <c r="H145" s="74" t="s">
        <v>390</v>
      </c>
    </row>
    <row r="146" spans="1:8" s="9" customFormat="1" x14ac:dyDescent="0.3">
      <c r="A146" s="98" t="s">
        <v>141</v>
      </c>
      <c r="B146" s="99">
        <v>0</v>
      </c>
      <c r="C146" s="99">
        <v>0</v>
      </c>
      <c r="D146" s="100">
        <v>0</v>
      </c>
      <c r="E146" s="100">
        <v>0</v>
      </c>
      <c r="F146" s="100">
        <v>4</v>
      </c>
      <c r="G146" s="15">
        <f t="shared" si="4"/>
        <v>0</v>
      </c>
      <c r="H146" s="74" t="s">
        <v>390</v>
      </c>
    </row>
    <row r="147" spans="1:8" s="9" customFormat="1" x14ac:dyDescent="0.3">
      <c r="A147" s="98" t="s">
        <v>142</v>
      </c>
      <c r="B147" s="99">
        <v>0</v>
      </c>
      <c r="C147" s="99">
        <v>0</v>
      </c>
      <c r="D147" s="100">
        <v>0</v>
      </c>
      <c r="E147" s="100">
        <v>0</v>
      </c>
      <c r="F147" s="100">
        <v>3</v>
      </c>
      <c r="G147" s="15">
        <f t="shared" si="4"/>
        <v>0</v>
      </c>
      <c r="H147" s="74" t="s">
        <v>390</v>
      </c>
    </row>
    <row r="148" spans="1:8" s="9" customFormat="1" ht="18.75" x14ac:dyDescent="0.3">
      <c r="A148" s="29"/>
      <c r="B148" s="30">
        <f>+SUM(B6:B147)</f>
        <v>50</v>
      </c>
      <c r="C148" s="30">
        <f>+SUM(C6:C147)</f>
        <v>15</v>
      </c>
      <c r="D148" s="30">
        <f t="shared" ref="D148:F148" si="5">+SUM(D6:D147)</f>
        <v>206</v>
      </c>
      <c r="E148" s="30">
        <f t="shared" si="5"/>
        <v>1115</v>
      </c>
      <c r="F148" s="30">
        <f t="shared" si="5"/>
        <v>3724</v>
      </c>
      <c r="G148" s="31">
        <f t="shared" si="4"/>
        <v>0.2994092373791622</v>
      </c>
      <c r="H148" s="38" t="s">
        <v>383</v>
      </c>
    </row>
    <row r="149" spans="1:8" x14ac:dyDescent="0.3">
      <c r="A149" s="9"/>
      <c r="B149" s="2"/>
      <c r="C149" s="2"/>
      <c r="D149" s="2"/>
      <c r="E149" s="3"/>
      <c r="F149" s="2"/>
      <c r="G149" s="3"/>
      <c r="H149" s="3"/>
    </row>
    <row r="150" spans="1:8" s="9" customFormat="1" ht="45.75" customHeight="1" x14ac:dyDescent="0.3">
      <c r="A150" s="114" t="s">
        <v>143</v>
      </c>
      <c r="B150" s="114"/>
      <c r="C150" s="114"/>
      <c r="D150" s="114"/>
      <c r="E150" s="114"/>
      <c r="F150" s="114"/>
      <c r="G150" s="114"/>
      <c r="H150" s="49"/>
    </row>
    <row r="151" spans="1:8" x14ac:dyDescent="0.3">
      <c r="A151" s="10"/>
      <c r="B151" s="2"/>
      <c r="C151" s="2"/>
      <c r="D151" s="2"/>
      <c r="E151" s="3"/>
      <c r="F151" s="2"/>
      <c r="G151" s="3"/>
      <c r="H151" s="3"/>
    </row>
  </sheetData>
  <sortState ref="A6:H147">
    <sortCondition descending="1" ref="G6:G147"/>
  </sortState>
  <mergeCells count="5">
    <mergeCell ref="A150:G150"/>
    <mergeCell ref="A4:H4"/>
    <mergeCell ref="A3:H3"/>
    <mergeCell ref="A2:H2"/>
    <mergeCell ref="G5:H5"/>
  </mergeCells>
  <printOptions horizontalCentered="1"/>
  <pageMargins left="0.25" right="0.25" top="0.75" bottom="0.75" header="0.3" footer="0.3"/>
  <pageSetup scale="88" fitToHeight="100" orientation="landscape" horizontalDpi="1200" verticalDpi="1200" r:id="rId1"/>
  <headerFooter>
    <oddFooter>&amp;L&amp;"Arial Narrow,Regular"&amp;8Please note that total number of individual sponsorships may not equal the project’s total sponsorships as these workers may have been placed at other locations&amp;R&amp;"Arial Narrow,Regular"Page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zoomScaleNormal="100" workbookViewId="0">
      <selection activeCell="H62" sqref="H62"/>
    </sheetView>
  </sheetViews>
  <sheetFormatPr defaultRowHeight="16.5" x14ac:dyDescent="0.3"/>
  <cols>
    <col min="1" max="1" width="57.42578125" style="5" customWidth="1"/>
    <col min="2" max="3" width="14" style="5" customWidth="1"/>
    <col min="4" max="6" width="11" style="5" customWidth="1"/>
    <col min="7" max="7" width="12" style="5" customWidth="1"/>
    <col min="8" max="8" width="4.28515625" style="5" customWidth="1"/>
    <col min="9" max="16384" width="9.140625" style="5"/>
  </cols>
  <sheetData>
    <row r="2" spans="1:10" ht="23.25" x14ac:dyDescent="0.35">
      <c r="A2" s="104" t="s">
        <v>152</v>
      </c>
      <c r="B2" s="105"/>
      <c r="C2" s="105"/>
      <c r="D2" s="105"/>
      <c r="E2" s="105"/>
      <c r="F2" s="105"/>
      <c r="G2" s="105"/>
      <c r="H2" s="106"/>
    </row>
    <row r="3" spans="1:10" x14ac:dyDescent="0.3">
      <c r="A3" s="107" t="s">
        <v>410</v>
      </c>
      <c r="B3" s="108"/>
      <c r="C3" s="108"/>
      <c r="D3" s="108"/>
      <c r="E3" s="108"/>
      <c r="F3" s="108"/>
      <c r="G3" s="108"/>
      <c r="H3" s="109"/>
    </row>
    <row r="4" spans="1:10" x14ac:dyDescent="0.3">
      <c r="A4" s="110" t="s">
        <v>153</v>
      </c>
      <c r="B4" s="111"/>
      <c r="C4" s="111"/>
      <c r="D4" s="111"/>
      <c r="E4" s="111"/>
      <c r="F4" s="111"/>
      <c r="G4" s="111"/>
      <c r="H4" s="112"/>
    </row>
    <row r="5" spans="1:10" ht="66" customHeight="1" x14ac:dyDescent="0.3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113" t="s">
        <v>7</v>
      </c>
      <c r="H5" s="113"/>
    </row>
    <row r="6" spans="1:10" x14ac:dyDescent="0.3">
      <c r="A6" s="91" t="s">
        <v>198</v>
      </c>
      <c r="B6" s="92">
        <v>0</v>
      </c>
      <c r="C6" s="92">
        <v>0</v>
      </c>
      <c r="D6" s="97">
        <v>1</v>
      </c>
      <c r="E6" s="97">
        <v>1</v>
      </c>
      <c r="F6" s="97">
        <v>1</v>
      </c>
      <c r="G6" s="102">
        <f t="shared" ref="G6:G37" si="0">+E6/F6</f>
        <v>1</v>
      </c>
      <c r="H6" s="62" t="s">
        <v>390</v>
      </c>
      <c r="I6" s="9"/>
      <c r="J6" s="9"/>
    </row>
    <row r="7" spans="1:10" x14ac:dyDescent="0.3">
      <c r="A7" s="91" t="s">
        <v>366</v>
      </c>
      <c r="B7" s="92">
        <v>0</v>
      </c>
      <c r="C7" s="92">
        <v>0</v>
      </c>
      <c r="D7" s="97">
        <v>1</v>
      </c>
      <c r="E7" s="97">
        <v>3</v>
      </c>
      <c r="F7" s="97">
        <v>4</v>
      </c>
      <c r="G7" s="102">
        <f t="shared" si="0"/>
        <v>0.75</v>
      </c>
      <c r="H7" s="62" t="s">
        <v>390</v>
      </c>
      <c r="I7" s="9"/>
      <c r="J7" s="9"/>
    </row>
    <row r="8" spans="1:10" x14ac:dyDescent="0.3">
      <c r="A8" s="91" t="s">
        <v>411</v>
      </c>
      <c r="B8" s="92">
        <v>0</v>
      </c>
      <c r="C8" s="92">
        <v>0</v>
      </c>
      <c r="D8" s="97">
        <v>0</v>
      </c>
      <c r="E8" s="97">
        <v>22</v>
      </c>
      <c r="F8" s="97">
        <v>30</v>
      </c>
      <c r="G8" s="102">
        <f t="shared" si="0"/>
        <v>0.73333333333333328</v>
      </c>
      <c r="H8" s="85" t="s">
        <v>388</v>
      </c>
      <c r="I8" s="9"/>
      <c r="J8" s="9"/>
    </row>
    <row r="9" spans="1:10" x14ac:dyDescent="0.3">
      <c r="A9" s="91" t="s">
        <v>60</v>
      </c>
      <c r="B9" s="92">
        <v>0</v>
      </c>
      <c r="C9" s="92">
        <v>0</v>
      </c>
      <c r="D9" s="97">
        <v>0</v>
      </c>
      <c r="E9" s="97">
        <v>3</v>
      </c>
      <c r="F9" s="97">
        <v>6</v>
      </c>
      <c r="G9" s="102">
        <f t="shared" si="0"/>
        <v>0.5</v>
      </c>
      <c r="H9" s="66" t="s">
        <v>384</v>
      </c>
      <c r="I9" s="9"/>
      <c r="J9" s="9"/>
    </row>
    <row r="10" spans="1:10" x14ac:dyDescent="0.3">
      <c r="A10" s="91" t="s">
        <v>183</v>
      </c>
      <c r="B10" s="92">
        <v>0</v>
      </c>
      <c r="C10" s="92">
        <v>0</v>
      </c>
      <c r="D10" s="97">
        <v>1</v>
      </c>
      <c r="E10" s="97">
        <v>2</v>
      </c>
      <c r="F10" s="97">
        <v>4</v>
      </c>
      <c r="G10" s="102">
        <f t="shared" si="0"/>
        <v>0.5</v>
      </c>
      <c r="H10" s="62" t="s">
        <v>390</v>
      </c>
      <c r="I10" s="9"/>
      <c r="J10" s="9"/>
    </row>
    <row r="11" spans="1:10" x14ac:dyDescent="0.3">
      <c r="A11" s="91" t="s">
        <v>228</v>
      </c>
      <c r="B11" s="92">
        <v>0</v>
      </c>
      <c r="C11" s="92">
        <v>0</v>
      </c>
      <c r="D11" s="97">
        <v>4</v>
      </c>
      <c r="E11" s="97">
        <v>14</v>
      </c>
      <c r="F11" s="97">
        <v>28</v>
      </c>
      <c r="G11" s="102">
        <f t="shared" si="0"/>
        <v>0.5</v>
      </c>
      <c r="H11" s="85" t="s">
        <v>388</v>
      </c>
      <c r="I11" s="9"/>
      <c r="J11" s="9"/>
    </row>
    <row r="12" spans="1:10" x14ac:dyDescent="0.3">
      <c r="A12" s="91" t="s">
        <v>369</v>
      </c>
      <c r="B12" s="92">
        <v>0</v>
      </c>
      <c r="C12" s="92">
        <v>0</v>
      </c>
      <c r="D12" s="97">
        <v>0</v>
      </c>
      <c r="E12" s="97">
        <v>2</v>
      </c>
      <c r="F12" s="97">
        <v>4</v>
      </c>
      <c r="G12" s="102">
        <f t="shared" si="0"/>
        <v>0.5</v>
      </c>
      <c r="H12" s="62" t="s">
        <v>390</v>
      </c>
      <c r="I12" s="9"/>
      <c r="J12" s="9"/>
    </row>
    <row r="13" spans="1:10" x14ac:dyDescent="0.3">
      <c r="A13" s="91" t="s">
        <v>372</v>
      </c>
      <c r="B13" s="92">
        <v>0</v>
      </c>
      <c r="C13" s="92">
        <v>0</v>
      </c>
      <c r="D13" s="97">
        <v>1</v>
      </c>
      <c r="E13" s="97">
        <v>6</v>
      </c>
      <c r="F13" s="97">
        <v>13</v>
      </c>
      <c r="G13" s="102">
        <f t="shared" si="0"/>
        <v>0.46153846153846156</v>
      </c>
      <c r="H13" s="66" t="s">
        <v>383</v>
      </c>
      <c r="I13" s="9"/>
      <c r="J13" s="9"/>
    </row>
    <row r="14" spans="1:10" x14ac:dyDescent="0.3">
      <c r="A14" s="91" t="s">
        <v>114</v>
      </c>
      <c r="B14" s="92">
        <v>0</v>
      </c>
      <c r="C14" s="92">
        <v>0</v>
      </c>
      <c r="D14" s="97">
        <v>1</v>
      </c>
      <c r="E14" s="97">
        <v>4</v>
      </c>
      <c r="F14" s="97">
        <v>9</v>
      </c>
      <c r="G14" s="102">
        <f t="shared" si="0"/>
        <v>0.44444444444444442</v>
      </c>
      <c r="H14" s="66" t="s">
        <v>383</v>
      </c>
      <c r="I14" s="9"/>
      <c r="J14" s="9"/>
    </row>
    <row r="15" spans="1:10" x14ac:dyDescent="0.3">
      <c r="A15" s="91" t="s">
        <v>197</v>
      </c>
      <c r="B15" s="92">
        <v>0</v>
      </c>
      <c r="C15" s="92">
        <v>0</v>
      </c>
      <c r="D15" s="97">
        <v>19</v>
      </c>
      <c r="E15" s="97">
        <v>67</v>
      </c>
      <c r="F15" s="97">
        <v>167</v>
      </c>
      <c r="G15" s="102">
        <f t="shared" si="0"/>
        <v>0.40119760479041916</v>
      </c>
      <c r="H15" s="66" t="s">
        <v>383</v>
      </c>
      <c r="I15" s="9"/>
      <c r="J15" s="9"/>
    </row>
    <row r="16" spans="1:10" x14ac:dyDescent="0.3">
      <c r="A16" s="91" t="s">
        <v>163</v>
      </c>
      <c r="B16" s="92">
        <v>0</v>
      </c>
      <c r="C16" s="92">
        <v>0</v>
      </c>
      <c r="D16" s="97">
        <v>1</v>
      </c>
      <c r="E16" s="97">
        <v>3</v>
      </c>
      <c r="F16" s="97">
        <v>8</v>
      </c>
      <c r="G16" s="102">
        <f t="shared" si="0"/>
        <v>0.375</v>
      </c>
      <c r="H16" s="62" t="s">
        <v>390</v>
      </c>
      <c r="I16" s="9"/>
      <c r="J16" s="9"/>
    </row>
    <row r="17" spans="1:10" x14ac:dyDescent="0.3">
      <c r="A17" s="91" t="s">
        <v>188</v>
      </c>
      <c r="B17" s="92">
        <v>0</v>
      </c>
      <c r="C17" s="92">
        <v>0</v>
      </c>
      <c r="D17" s="97">
        <v>2</v>
      </c>
      <c r="E17" s="97">
        <v>15</v>
      </c>
      <c r="F17" s="97">
        <v>41</v>
      </c>
      <c r="G17" s="102">
        <f t="shared" si="0"/>
        <v>0.36585365853658536</v>
      </c>
      <c r="H17" s="62" t="s">
        <v>390</v>
      </c>
      <c r="I17" s="9"/>
      <c r="J17" s="9"/>
    </row>
    <row r="18" spans="1:10" x14ac:dyDescent="0.3">
      <c r="A18" s="91" t="s">
        <v>182</v>
      </c>
      <c r="B18" s="92">
        <v>0</v>
      </c>
      <c r="C18" s="92">
        <v>0</v>
      </c>
      <c r="D18" s="97">
        <v>1</v>
      </c>
      <c r="E18" s="97">
        <v>1</v>
      </c>
      <c r="F18" s="97">
        <v>3</v>
      </c>
      <c r="G18" s="102">
        <f t="shared" si="0"/>
        <v>0.33333333333333331</v>
      </c>
      <c r="H18" s="62" t="s">
        <v>390</v>
      </c>
      <c r="I18" s="9"/>
      <c r="J18" s="9"/>
    </row>
    <row r="19" spans="1:10" x14ac:dyDescent="0.3">
      <c r="A19" s="91" t="s">
        <v>41</v>
      </c>
      <c r="B19" s="92">
        <v>0</v>
      </c>
      <c r="C19" s="92">
        <v>0</v>
      </c>
      <c r="D19" s="97">
        <v>0</v>
      </c>
      <c r="E19" s="97">
        <v>3</v>
      </c>
      <c r="F19" s="97">
        <v>9</v>
      </c>
      <c r="G19" s="102">
        <f t="shared" si="0"/>
        <v>0.33333333333333331</v>
      </c>
      <c r="H19" s="62" t="s">
        <v>390</v>
      </c>
      <c r="I19" s="9"/>
      <c r="J19" s="9"/>
    </row>
    <row r="20" spans="1:10" x14ac:dyDescent="0.3">
      <c r="A20" s="91" t="s">
        <v>189</v>
      </c>
      <c r="B20" s="92">
        <v>0</v>
      </c>
      <c r="C20" s="92">
        <v>0</v>
      </c>
      <c r="D20" s="97">
        <v>0</v>
      </c>
      <c r="E20" s="97">
        <v>1</v>
      </c>
      <c r="F20" s="97">
        <v>3</v>
      </c>
      <c r="G20" s="102">
        <f t="shared" si="0"/>
        <v>0.33333333333333331</v>
      </c>
      <c r="H20" s="62" t="s">
        <v>390</v>
      </c>
      <c r="I20" s="9"/>
      <c r="J20" s="9"/>
    </row>
    <row r="21" spans="1:10" x14ac:dyDescent="0.3">
      <c r="A21" s="91" t="s">
        <v>373</v>
      </c>
      <c r="B21" s="92">
        <v>0</v>
      </c>
      <c r="C21" s="92">
        <v>0</v>
      </c>
      <c r="D21" s="97">
        <v>2</v>
      </c>
      <c r="E21" s="97">
        <v>7</v>
      </c>
      <c r="F21" s="97">
        <v>21</v>
      </c>
      <c r="G21" s="102">
        <f t="shared" si="0"/>
        <v>0.33333333333333331</v>
      </c>
      <c r="H21" s="66" t="s">
        <v>384</v>
      </c>
      <c r="I21" s="9"/>
      <c r="J21" s="9"/>
    </row>
    <row r="22" spans="1:10" x14ac:dyDescent="0.3">
      <c r="A22" s="91" t="s">
        <v>38</v>
      </c>
      <c r="B22" s="92">
        <v>0</v>
      </c>
      <c r="C22" s="92">
        <v>0</v>
      </c>
      <c r="D22" s="97">
        <v>0</v>
      </c>
      <c r="E22" s="97">
        <v>1</v>
      </c>
      <c r="F22" s="97">
        <v>3</v>
      </c>
      <c r="G22" s="102">
        <f t="shared" si="0"/>
        <v>0.33333333333333331</v>
      </c>
      <c r="H22" s="66" t="s">
        <v>383</v>
      </c>
      <c r="I22" s="9"/>
      <c r="J22" s="9"/>
    </row>
    <row r="23" spans="1:10" x14ac:dyDescent="0.3">
      <c r="A23" s="91" t="s">
        <v>187</v>
      </c>
      <c r="B23" s="92">
        <v>0</v>
      </c>
      <c r="C23" s="92">
        <v>0</v>
      </c>
      <c r="D23" s="97">
        <v>2</v>
      </c>
      <c r="E23" s="97">
        <v>5</v>
      </c>
      <c r="F23" s="97">
        <v>16</v>
      </c>
      <c r="G23" s="102">
        <f t="shared" si="0"/>
        <v>0.3125</v>
      </c>
      <c r="H23" s="62" t="s">
        <v>390</v>
      </c>
      <c r="I23" s="9"/>
      <c r="J23" s="9"/>
    </row>
    <row r="24" spans="1:10" x14ac:dyDescent="0.3">
      <c r="A24" s="91" t="s">
        <v>195</v>
      </c>
      <c r="B24" s="92">
        <v>0</v>
      </c>
      <c r="C24" s="92">
        <v>0</v>
      </c>
      <c r="D24" s="97">
        <v>1</v>
      </c>
      <c r="E24" s="97">
        <v>5</v>
      </c>
      <c r="F24" s="97">
        <v>16</v>
      </c>
      <c r="G24" s="102">
        <f t="shared" si="0"/>
        <v>0.3125</v>
      </c>
      <c r="H24" s="62" t="s">
        <v>390</v>
      </c>
      <c r="I24" s="9"/>
      <c r="J24" s="9"/>
    </row>
    <row r="25" spans="1:10" x14ac:dyDescent="0.3">
      <c r="A25" s="91" t="s">
        <v>186</v>
      </c>
      <c r="B25" s="92">
        <v>0</v>
      </c>
      <c r="C25" s="92">
        <v>0</v>
      </c>
      <c r="D25" s="97">
        <v>0</v>
      </c>
      <c r="E25" s="97">
        <v>4</v>
      </c>
      <c r="F25" s="97">
        <v>13</v>
      </c>
      <c r="G25" s="102">
        <f t="shared" si="0"/>
        <v>0.30769230769230771</v>
      </c>
      <c r="H25" s="62" t="s">
        <v>390</v>
      </c>
      <c r="I25" s="9"/>
      <c r="J25" s="9"/>
    </row>
    <row r="26" spans="1:10" x14ac:dyDescent="0.3">
      <c r="A26" s="91" t="s">
        <v>180</v>
      </c>
      <c r="B26" s="92">
        <v>0</v>
      </c>
      <c r="C26" s="92">
        <v>0</v>
      </c>
      <c r="D26" s="97">
        <v>0</v>
      </c>
      <c r="E26" s="97">
        <v>3</v>
      </c>
      <c r="F26" s="97">
        <v>10</v>
      </c>
      <c r="G26" s="102">
        <f t="shared" si="0"/>
        <v>0.3</v>
      </c>
      <c r="H26" s="66" t="s">
        <v>384</v>
      </c>
      <c r="I26" s="9"/>
      <c r="J26" s="9"/>
    </row>
    <row r="27" spans="1:10" x14ac:dyDescent="0.3">
      <c r="A27" s="91" t="s">
        <v>15</v>
      </c>
      <c r="B27" s="92">
        <v>0</v>
      </c>
      <c r="C27" s="92">
        <v>0</v>
      </c>
      <c r="D27" s="97">
        <v>0</v>
      </c>
      <c r="E27" s="97">
        <v>3</v>
      </c>
      <c r="F27" s="97">
        <v>10</v>
      </c>
      <c r="G27" s="102">
        <f t="shared" si="0"/>
        <v>0.3</v>
      </c>
      <c r="H27" s="62" t="s">
        <v>390</v>
      </c>
      <c r="I27" s="9"/>
      <c r="J27" s="9"/>
    </row>
    <row r="28" spans="1:10" x14ac:dyDescent="0.3">
      <c r="A28" s="87" t="s">
        <v>33</v>
      </c>
      <c r="B28" s="88">
        <v>0</v>
      </c>
      <c r="C28" s="88">
        <v>0</v>
      </c>
      <c r="D28" s="100">
        <v>1</v>
      </c>
      <c r="E28" s="100">
        <v>7</v>
      </c>
      <c r="F28" s="100">
        <v>24</v>
      </c>
      <c r="G28" s="101">
        <f t="shared" si="0"/>
        <v>0.29166666666666669</v>
      </c>
      <c r="H28" s="78" t="s">
        <v>384</v>
      </c>
      <c r="I28" s="9"/>
      <c r="J28" s="9"/>
    </row>
    <row r="29" spans="1:10" x14ac:dyDescent="0.3">
      <c r="A29" s="87" t="s">
        <v>368</v>
      </c>
      <c r="B29" s="88">
        <v>0</v>
      </c>
      <c r="C29" s="88">
        <v>0</v>
      </c>
      <c r="D29" s="100">
        <v>1</v>
      </c>
      <c r="E29" s="100">
        <v>3</v>
      </c>
      <c r="F29" s="100">
        <v>11</v>
      </c>
      <c r="G29" s="101">
        <f t="shared" si="0"/>
        <v>0.27272727272727271</v>
      </c>
      <c r="H29" s="74" t="s">
        <v>390</v>
      </c>
      <c r="I29" s="9"/>
      <c r="J29" s="9"/>
    </row>
    <row r="30" spans="1:10" x14ac:dyDescent="0.3">
      <c r="A30" s="87" t="s">
        <v>196</v>
      </c>
      <c r="B30" s="88">
        <v>0</v>
      </c>
      <c r="C30" s="88">
        <v>0</v>
      </c>
      <c r="D30" s="100">
        <v>1</v>
      </c>
      <c r="E30" s="100">
        <v>12</v>
      </c>
      <c r="F30" s="100">
        <v>45</v>
      </c>
      <c r="G30" s="101">
        <f t="shared" si="0"/>
        <v>0.26666666666666666</v>
      </c>
      <c r="H30" s="78" t="s">
        <v>384</v>
      </c>
      <c r="I30" s="9"/>
      <c r="J30" s="9"/>
    </row>
    <row r="31" spans="1:10" x14ac:dyDescent="0.3">
      <c r="A31" s="87" t="s">
        <v>191</v>
      </c>
      <c r="B31" s="88">
        <v>0</v>
      </c>
      <c r="C31" s="88">
        <v>0</v>
      </c>
      <c r="D31" s="100">
        <v>4</v>
      </c>
      <c r="E31" s="100">
        <v>17</v>
      </c>
      <c r="F31" s="100">
        <v>66</v>
      </c>
      <c r="G31" s="101">
        <f t="shared" si="0"/>
        <v>0.25757575757575757</v>
      </c>
      <c r="H31" s="78" t="s">
        <v>383</v>
      </c>
      <c r="I31" s="9"/>
      <c r="J31" s="9"/>
    </row>
    <row r="32" spans="1:10" x14ac:dyDescent="0.3">
      <c r="A32" s="87" t="s">
        <v>238</v>
      </c>
      <c r="B32" s="88">
        <v>0</v>
      </c>
      <c r="C32" s="88">
        <v>0</v>
      </c>
      <c r="D32" s="100">
        <v>0</v>
      </c>
      <c r="E32" s="100">
        <v>2</v>
      </c>
      <c r="F32" s="100">
        <v>8</v>
      </c>
      <c r="G32" s="101">
        <f t="shared" si="0"/>
        <v>0.25</v>
      </c>
      <c r="H32" s="84" t="s">
        <v>388</v>
      </c>
      <c r="I32" s="9"/>
      <c r="J32" s="9"/>
    </row>
    <row r="33" spans="1:10" x14ac:dyDescent="0.3">
      <c r="A33" s="87" t="s">
        <v>201</v>
      </c>
      <c r="B33" s="88">
        <v>0</v>
      </c>
      <c r="C33" s="88">
        <v>0</v>
      </c>
      <c r="D33" s="100">
        <v>3</v>
      </c>
      <c r="E33" s="100">
        <v>6</v>
      </c>
      <c r="F33" s="100">
        <v>24</v>
      </c>
      <c r="G33" s="101">
        <f t="shared" si="0"/>
        <v>0.25</v>
      </c>
      <c r="H33" s="78" t="s">
        <v>384</v>
      </c>
      <c r="I33" s="9"/>
      <c r="J33" s="9"/>
    </row>
    <row r="34" spans="1:10" x14ac:dyDescent="0.3">
      <c r="A34" s="87" t="s">
        <v>202</v>
      </c>
      <c r="B34" s="88">
        <v>0</v>
      </c>
      <c r="C34" s="88">
        <v>0</v>
      </c>
      <c r="D34" s="100">
        <v>0</v>
      </c>
      <c r="E34" s="100">
        <v>3</v>
      </c>
      <c r="F34" s="100">
        <v>12</v>
      </c>
      <c r="G34" s="101">
        <f t="shared" si="0"/>
        <v>0.25</v>
      </c>
      <c r="H34" s="74" t="s">
        <v>390</v>
      </c>
      <c r="I34" s="9"/>
      <c r="J34" s="9"/>
    </row>
    <row r="35" spans="1:10" x14ac:dyDescent="0.3">
      <c r="A35" s="87" t="s">
        <v>193</v>
      </c>
      <c r="B35" s="88">
        <v>0</v>
      </c>
      <c r="C35" s="88">
        <v>0</v>
      </c>
      <c r="D35" s="100">
        <v>2</v>
      </c>
      <c r="E35" s="100">
        <v>8</v>
      </c>
      <c r="F35" s="100">
        <v>35</v>
      </c>
      <c r="G35" s="101">
        <f t="shared" si="0"/>
        <v>0.22857142857142856</v>
      </c>
      <c r="H35" s="78" t="s">
        <v>383</v>
      </c>
      <c r="I35" s="9"/>
      <c r="J35" s="9"/>
    </row>
    <row r="36" spans="1:10" x14ac:dyDescent="0.3">
      <c r="A36" s="87" t="s">
        <v>76</v>
      </c>
      <c r="B36" s="88">
        <v>0</v>
      </c>
      <c r="C36" s="88">
        <v>0</v>
      </c>
      <c r="D36" s="100">
        <v>1</v>
      </c>
      <c r="E36" s="100">
        <v>8</v>
      </c>
      <c r="F36" s="100">
        <v>35</v>
      </c>
      <c r="G36" s="101">
        <f t="shared" si="0"/>
        <v>0.22857142857142856</v>
      </c>
      <c r="H36" s="78" t="s">
        <v>384</v>
      </c>
      <c r="I36" s="9"/>
      <c r="J36" s="9"/>
    </row>
    <row r="37" spans="1:10" x14ac:dyDescent="0.3">
      <c r="A37" s="87" t="s">
        <v>412</v>
      </c>
      <c r="B37" s="88">
        <v>0</v>
      </c>
      <c r="C37" s="88">
        <v>0</v>
      </c>
      <c r="D37" s="100">
        <v>0</v>
      </c>
      <c r="E37" s="100">
        <v>4</v>
      </c>
      <c r="F37" s="100">
        <v>21</v>
      </c>
      <c r="G37" s="101">
        <f t="shared" si="0"/>
        <v>0.19047619047619047</v>
      </c>
      <c r="H37" s="84" t="s">
        <v>388</v>
      </c>
      <c r="I37" s="9"/>
      <c r="J37" s="9"/>
    </row>
    <row r="38" spans="1:10" x14ac:dyDescent="0.3">
      <c r="A38" s="87" t="s">
        <v>199</v>
      </c>
      <c r="B38" s="88">
        <v>0</v>
      </c>
      <c r="C38" s="88">
        <v>0</v>
      </c>
      <c r="D38" s="100">
        <v>0</v>
      </c>
      <c r="E38" s="100">
        <v>2</v>
      </c>
      <c r="F38" s="100">
        <v>11</v>
      </c>
      <c r="G38" s="101">
        <f t="shared" ref="G38:G62" si="1">+E38/F38</f>
        <v>0.18181818181818182</v>
      </c>
      <c r="H38" s="74" t="s">
        <v>390</v>
      </c>
      <c r="I38" s="9"/>
      <c r="J38" s="9"/>
    </row>
    <row r="39" spans="1:10" x14ac:dyDescent="0.3">
      <c r="A39" s="87" t="s">
        <v>112</v>
      </c>
      <c r="B39" s="88">
        <v>0</v>
      </c>
      <c r="C39" s="88">
        <v>0</v>
      </c>
      <c r="D39" s="100">
        <v>0</v>
      </c>
      <c r="E39" s="100">
        <v>1</v>
      </c>
      <c r="F39" s="100">
        <v>6</v>
      </c>
      <c r="G39" s="101">
        <f t="shared" si="1"/>
        <v>0.16666666666666666</v>
      </c>
      <c r="H39" s="74" t="s">
        <v>390</v>
      </c>
      <c r="I39" s="9"/>
      <c r="J39" s="9"/>
    </row>
    <row r="40" spans="1:10" x14ac:dyDescent="0.3">
      <c r="A40" s="87" t="s">
        <v>377</v>
      </c>
      <c r="B40" s="88">
        <v>0</v>
      </c>
      <c r="C40" s="88">
        <v>0</v>
      </c>
      <c r="D40" s="100">
        <v>1</v>
      </c>
      <c r="E40" s="100">
        <v>4</v>
      </c>
      <c r="F40" s="100">
        <v>25</v>
      </c>
      <c r="G40" s="101">
        <f t="shared" si="1"/>
        <v>0.16</v>
      </c>
      <c r="H40" s="78" t="s">
        <v>383</v>
      </c>
      <c r="I40" s="9"/>
      <c r="J40" s="9"/>
    </row>
    <row r="41" spans="1:10" x14ac:dyDescent="0.3">
      <c r="A41" s="87" t="s">
        <v>167</v>
      </c>
      <c r="B41" s="88">
        <v>0</v>
      </c>
      <c r="C41" s="88">
        <v>0</v>
      </c>
      <c r="D41" s="100">
        <v>1</v>
      </c>
      <c r="E41" s="100">
        <v>4</v>
      </c>
      <c r="F41" s="100">
        <v>27</v>
      </c>
      <c r="G41" s="101">
        <f t="shared" si="1"/>
        <v>0.14814814814814814</v>
      </c>
      <c r="H41" s="74" t="s">
        <v>390</v>
      </c>
      <c r="I41" s="9"/>
      <c r="J41" s="9"/>
    </row>
    <row r="42" spans="1:10" x14ac:dyDescent="0.3">
      <c r="A42" s="87" t="s">
        <v>413</v>
      </c>
      <c r="B42" s="88">
        <v>0</v>
      </c>
      <c r="C42" s="88">
        <v>0</v>
      </c>
      <c r="D42" s="100">
        <v>0</v>
      </c>
      <c r="E42" s="100">
        <v>1</v>
      </c>
      <c r="F42" s="100">
        <v>8</v>
      </c>
      <c r="G42" s="101">
        <f t="shared" si="1"/>
        <v>0.125</v>
      </c>
      <c r="H42" s="84" t="s">
        <v>388</v>
      </c>
      <c r="I42" s="9"/>
      <c r="J42" s="9"/>
    </row>
    <row r="43" spans="1:10" x14ac:dyDescent="0.3">
      <c r="A43" s="87" t="s">
        <v>181</v>
      </c>
      <c r="B43" s="88">
        <v>0</v>
      </c>
      <c r="C43" s="88">
        <v>0</v>
      </c>
      <c r="D43" s="100">
        <v>0</v>
      </c>
      <c r="E43" s="100">
        <v>0</v>
      </c>
      <c r="F43" s="100">
        <v>6</v>
      </c>
      <c r="G43" s="101">
        <f t="shared" si="1"/>
        <v>0</v>
      </c>
      <c r="H43" s="74" t="s">
        <v>390</v>
      </c>
      <c r="I43" s="9"/>
      <c r="J43" s="9"/>
    </row>
    <row r="44" spans="1:10" x14ac:dyDescent="0.3">
      <c r="A44" s="87" t="s">
        <v>184</v>
      </c>
      <c r="B44" s="88">
        <v>0</v>
      </c>
      <c r="C44" s="88">
        <v>0</v>
      </c>
      <c r="D44" s="100">
        <v>0</v>
      </c>
      <c r="E44" s="100">
        <v>0</v>
      </c>
      <c r="F44" s="100">
        <v>1</v>
      </c>
      <c r="G44" s="101">
        <f t="shared" si="1"/>
        <v>0</v>
      </c>
      <c r="H44" s="74" t="s">
        <v>390</v>
      </c>
      <c r="I44" s="9"/>
      <c r="J44" s="9"/>
    </row>
    <row r="45" spans="1:10" x14ac:dyDescent="0.3">
      <c r="A45" s="87" t="s">
        <v>367</v>
      </c>
      <c r="B45" s="88">
        <v>0</v>
      </c>
      <c r="C45" s="88">
        <v>0</v>
      </c>
      <c r="D45" s="100">
        <v>0</v>
      </c>
      <c r="E45" s="100">
        <v>0</v>
      </c>
      <c r="F45" s="100">
        <v>2</v>
      </c>
      <c r="G45" s="101">
        <f t="shared" si="1"/>
        <v>0</v>
      </c>
      <c r="H45" s="74" t="s">
        <v>390</v>
      </c>
      <c r="I45" s="9"/>
      <c r="J45" s="9"/>
    </row>
    <row r="46" spans="1:10" x14ac:dyDescent="0.3">
      <c r="A46" s="87" t="s">
        <v>42</v>
      </c>
      <c r="B46" s="88">
        <v>0</v>
      </c>
      <c r="C46" s="88">
        <v>0</v>
      </c>
      <c r="D46" s="100">
        <v>0</v>
      </c>
      <c r="E46" s="100">
        <v>0</v>
      </c>
      <c r="F46" s="100">
        <v>1</v>
      </c>
      <c r="G46" s="101">
        <f t="shared" si="1"/>
        <v>0</v>
      </c>
      <c r="H46" s="74" t="s">
        <v>390</v>
      </c>
      <c r="I46" s="9"/>
      <c r="J46" s="9"/>
    </row>
    <row r="47" spans="1:10" x14ac:dyDescent="0.3">
      <c r="A47" s="87" t="s">
        <v>185</v>
      </c>
      <c r="B47" s="88">
        <v>0</v>
      </c>
      <c r="C47" s="88">
        <v>0</v>
      </c>
      <c r="D47" s="100">
        <v>0</v>
      </c>
      <c r="E47" s="100">
        <v>0</v>
      </c>
      <c r="F47" s="100">
        <v>4</v>
      </c>
      <c r="G47" s="101">
        <f t="shared" si="1"/>
        <v>0</v>
      </c>
      <c r="H47" s="74" t="s">
        <v>390</v>
      </c>
      <c r="I47" s="9"/>
      <c r="J47" s="9"/>
    </row>
    <row r="48" spans="1:10" x14ac:dyDescent="0.3">
      <c r="A48" s="87" t="s">
        <v>18</v>
      </c>
      <c r="B48" s="88">
        <v>0</v>
      </c>
      <c r="C48" s="88">
        <v>0</v>
      </c>
      <c r="D48" s="100">
        <v>0</v>
      </c>
      <c r="E48" s="100">
        <v>0</v>
      </c>
      <c r="F48" s="100">
        <v>1</v>
      </c>
      <c r="G48" s="101">
        <f t="shared" si="1"/>
        <v>0</v>
      </c>
      <c r="H48" s="74" t="s">
        <v>390</v>
      </c>
      <c r="I48" s="9"/>
      <c r="J48" s="9"/>
    </row>
    <row r="49" spans="1:10" x14ac:dyDescent="0.3">
      <c r="A49" s="87" t="s">
        <v>190</v>
      </c>
      <c r="B49" s="88">
        <v>0</v>
      </c>
      <c r="C49" s="88">
        <v>0</v>
      </c>
      <c r="D49" s="100">
        <v>0</v>
      </c>
      <c r="E49" s="100">
        <v>0</v>
      </c>
      <c r="F49" s="100">
        <v>2</v>
      </c>
      <c r="G49" s="101">
        <f t="shared" si="1"/>
        <v>0</v>
      </c>
      <c r="H49" s="74" t="s">
        <v>390</v>
      </c>
      <c r="I49" s="9"/>
      <c r="J49" s="9"/>
    </row>
    <row r="50" spans="1:10" x14ac:dyDescent="0.3">
      <c r="A50" s="87" t="s">
        <v>370</v>
      </c>
      <c r="B50" s="88">
        <v>0</v>
      </c>
      <c r="C50" s="88">
        <v>0</v>
      </c>
      <c r="D50" s="100">
        <v>0</v>
      </c>
      <c r="E50" s="100">
        <v>0</v>
      </c>
      <c r="F50" s="100">
        <v>1</v>
      </c>
      <c r="G50" s="101">
        <f t="shared" si="1"/>
        <v>0</v>
      </c>
      <c r="H50" s="74" t="s">
        <v>390</v>
      </c>
      <c r="I50" s="9"/>
      <c r="J50" s="9"/>
    </row>
    <row r="51" spans="1:10" x14ac:dyDescent="0.3">
      <c r="A51" s="87" t="s">
        <v>371</v>
      </c>
      <c r="B51" s="88">
        <v>0</v>
      </c>
      <c r="C51" s="88">
        <v>0</v>
      </c>
      <c r="D51" s="100">
        <v>0</v>
      </c>
      <c r="E51" s="100">
        <v>0</v>
      </c>
      <c r="F51" s="100">
        <v>3</v>
      </c>
      <c r="G51" s="101">
        <f t="shared" si="1"/>
        <v>0</v>
      </c>
      <c r="H51" s="74" t="s">
        <v>390</v>
      </c>
      <c r="I51" s="9"/>
      <c r="J51" s="9"/>
    </row>
    <row r="52" spans="1:10" x14ac:dyDescent="0.3">
      <c r="A52" s="87" t="s">
        <v>192</v>
      </c>
      <c r="B52" s="88">
        <v>0</v>
      </c>
      <c r="C52" s="88">
        <v>0</v>
      </c>
      <c r="D52" s="100">
        <v>0</v>
      </c>
      <c r="E52" s="100">
        <v>0</v>
      </c>
      <c r="F52" s="100">
        <v>21</v>
      </c>
      <c r="G52" s="101">
        <f t="shared" si="1"/>
        <v>0</v>
      </c>
      <c r="H52" s="74" t="s">
        <v>390</v>
      </c>
      <c r="I52" s="9"/>
      <c r="J52" s="9"/>
    </row>
    <row r="53" spans="1:10" x14ac:dyDescent="0.3">
      <c r="A53" s="87" t="s">
        <v>194</v>
      </c>
      <c r="B53" s="88">
        <v>0</v>
      </c>
      <c r="C53" s="88">
        <v>0</v>
      </c>
      <c r="D53" s="100">
        <v>0</v>
      </c>
      <c r="E53" s="100">
        <v>0</v>
      </c>
      <c r="F53" s="100">
        <v>2</v>
      </c>
      <c r="G53" s="101">
        <f t="shared" si="1"/>
        <v>0</v>
      </c>
      <c r="H53" s="74" t="s">
        <v>390</v>
      </c>
      <c r="I53" s="9"/>
      <c r="J53" s="9"/>
    </row>
    <row r="54" spans="1:10" x14ac:dyDescent="0.3">
      <c r="A54" s="87" t="s">
        <v>134</v>
      </c>
      <c r="B54" s="88">
        <v>0</v>
      </c>
      <c r="C54" s="88">
        <v>0</v>
      </c>
      <c r="D54" s="100">
        <v>0</v>
      </c>
      <c r="E54" s="100">
        <v>0</v>
      </c>
      <c r="F54" s="100">
        <v>2</v>
      </c>
      <c r="G54" s="101">
        <f t="shared" si="1"/>
        <v>0</v>
      </c>
      <c r="H54" s="74" t="s">
        <v>390</v>
      </c>
      <c r="I54" s="9"/>
      <c r="J54" s="9"/>
    </row>
    <row r="55" spans="1:10" x14ac:dyDescent="0.3">
      <c r="A55" s="87" t="s">
        <v>374</v>
      </c>
      <c r="B55" s="88">
        <v>0</v>
      </c>
      <c r="C55" s="88">
        <v>0</v>
      </c>
      <c r="D55" s="100">
        <v>0</v>
      </c>
      <c r="E55" s="100">
        <v>0</v>
      </c>
      <c r="F55" s="100">
        <v>10</v>
      </c>
      <c r="G55" s="101">
        <f t="shared" si="1"/>
        <v>0</v>
      </c>
      <c r="H55" s="74" t="s">
        <v>390</v>
      </c>
      <c r="I55" s="9"/>
      <c r="J55" s="9"/>
    </row>
    <row r="56" spans="1:10" x14ac:dyDescent="0.3">
      <c r="A56" s="87" t="s">
        <v>340</v>
      </c>
      <c r="B56" s="88">
        <v>0</v>
      </c>
      <c r="C56" s="88">
        <v>0</v>
      </c>
      <c r="D56" s="100">
        <v>0</v>
      </c>
      <c r="E56" s="100">
        <v>0</v>
      </c>
      <c r="F56" s="100">
        <v>2</v>
      </c>
      <c r="G56" s="101">
        <f t="shared" si="1"/>
        <v>0</v>
      </c>
      <c r="H56" s="74" t="s">
        <v>390</v>
      </c>
      <c r="I56" s="9"/>
      <c r="J56" s="9"/>
    </row>
    <row r="57" spans="1:10" x14ac:dyDescent="0.3">
      <c r="A57" s="87" t="s">
        <v>200</v>
      </c>
      <c r="B57" s="88">
        <v>0</v>
      </c>
      <c r="C57" s="88">
        <v>0</v>
      </c>
      <c r="D57" s="100">
        <v>0</v>
      </c>
      <c r="E57" s="100">
        <v>0</v>
      </c>
      <c r="F57" s="100">
        <v>6</v>
      </c>
      <c r="G57" s="101">
        <f t="shared" si="1"/>
        <v>0</v>
      </c>
      <c r="H57" s="74" t="s">
        <v>390</v>
      </c>
      <c r="I57" s="9"/>
      <c r="J57" s="9"/>
    </row>
    <row r="58" spans="1:10" x14ac:dyDescent="0.3">
      <c r="A58" s="87" t="s">
        <v>375</v>
      </c>
      <c r="B58" s="88">
        <v>0</v>
      </c>
      <c r="C58" s="88">
        <v>0</v>
      </c>
      <c r="D58" s="100">
        <v>0</v>
      </c>
      <c r="E58" s="100">
        <v>0</v>
      </c>
      <c r="F58" s="100">
        <v>2</v>
      </c>
      <c r="G58" s="101">
        <f t="shared" si="1"/>
        <v>0</v>
      </c>
      <c r="H58" s="74" t="s">
        <v>390</v>
      </c>
      <c r="I58" s="9"/>
      <c r="J58" s="9"/>
    </row>
    <row r="59" spans="1:10" x14ac:dyDescent="0.3">
      <c r="A59" s="87" t="s">
        <v>376</v>
      </c>
      <c r="B59" s="88">
        <v>0</v>
      </c>
      <c r="C59" s="88">
        <v>0</v>
      </c>
      <c r="D59" s="100">
        <v>0</v>
      </c>
      <c r="E59" s="100">
        <v>0</v>
      </c>
      <c r="F59" s="100">
        <v>2</v>
      </c>
      <c r="G59" s="101">
        <f t="shared" si="1"/>
        <v>0</v>
      </c>
      <c r="H59" s="74" t="s">
        <v>390</v>
      </c>
      <c r="I59" s="9"/>
      <c r="J59" s="9"/>
    </row>
    <row r="60" spans="1:10" x14ac:dyDescent="0.3">
      <c r="A60" s="87" t="s">
        <v>203</v>
      </c>
      <c r="B60" s="88">
        <v>0</v>
      </c>
      <c r="C60" s="88">
        <v>0</v>
      </c>
      <c r="D60" s="100">
        <v>0</v>
      </c>
      <c r="E60" s="100">
        <v>0</v>
      </c>
      <c r="F60" s="100">
        <v>3</v>
      </c>
      <c r="G60" s="101">
        <f t="shared" si="1"/>
        <v>0</v>
      </c>
      <c r="H60" s="74" t="s">
        <v>390</v>
      </c>
      <c r="I60" s="9"/>
      <c r="J60" s="9"/>
    </row>
    <row r="61" spans="1:10" x14ac:dyDescent="0.3">
      <c r="A61" s="87" t="s">
        <v>84</v>
      </c>
      <c r="B61" s="88">
        <v>0</v>
      </c>
      <c r="C61" s="88">
        <v>0</v>
      </c>
      <c r="D61" s="100">
        <v>0</v>
      </c>
      <c r="E61" s="100">
        <v>0</v>
      </c>
      <c r="F61" s="100">
        <v>2</v>
      </c>
      <c r="G61" s="101">
        <f t="shared" si="1"/>
        <v>0</v>
      </c>
      <c r="H61" s="74" t="s">
        <v>390</v>
      </c>
      <c r="I61" s="9"/>
      <c r="J61" s="9"/>
    </row>
    <row r="62" spans="1:10" ht="18.75" x14ac:dyDescent="0.3">
      <c r="A62" s="29"/>
      <c r="B62" s="30">
        <f>+SUM(B6:B61)</f>
        <v>0</v>
      </c>
      <c r="C62" s="30">
        <f>+SUM(C6:C61)</f>
        <v>0</v>
      </c>
      <c r="D62" s="30">
        <f>+SUM(D6:D61)</f>
        <v>52</v>
      </c>
      <c r="E62" s="30">
        <f>+SUM(E6:E61)</f>
        <v>257</v>
      </c>
      <c r="F62" s="50">
        <f>+SUM(F6:F61)</f>
        <v>850</v>
      </c>
      <c r="G62" s="51">
        <f t="shared" si="1"/>
        <v>0.3023529411764706</v>
      </c>
      <c r="H62" s="38" t="s">
        <v>383</v>
      </c>
      <c r="I62" s="9"/>
      <c r="J62" s="9"/>
    </row>
    <row r="63" spans="1:10" x14ac:dyDescent="0.3">
      <c r="A63" s="9"/>
      <c r="B63" s="2"/>
      <c r="C63" s="2"/>
      <c r="D63" s="2"/>
      <c r="E63" s="3"/>
      <c r="F63" s="2"/>
      <c r="G63" s="3"/>
    </row>
    <row r="64" spans="1:10" s="9" customFormat="1" ht="45.75" customHeight="1" x14ac:dyDescent="0.3">
      <c r="A64" s="114" t="s">
        <v>143</v>
      </c>
      <c r="B64" s="114"/>
      <c r="C64" s="114"/>
      <c r="D64" s="114"/>
      <c r="E64" s="114"/>
      <c r="F64" s="114"/>
      <c r="G64" s="114"/>
    </row>
  </sheetData>
  <sortState ref="A6:H61">
    <sortCondition descending="1" ref="G6:G61"/>
  </sortState>
  <mergeCells count="5">
    <mergeCell ref="A64:G64"/>
    <mergeCell ref="A4:H4"/>
    <mergeCell ref="A3:H3"/>
    <mergeCell ref="A2:H2"/>
    <mergeCell ref="G5:H5"/>
  </mergeCells>
  <printOptions horizontalCentered="1"/>
  <pageMargins left="0.25" right="0.25" top="0.75" bottom="0.75" header="0.3" footer="0.3"/>
  <pageSetup scale="88" fitToHeight="100" orientation="landscape" horizontalDpi="1200" verticalDpi="1200" r:id="rId1"/>
  <headerFooter>
    <oddFooter>&amp;L&amp;"Arial Narrow,Regular"&amp;8Please note that total number of individual sponsorships may not equal the project’s total sponsorships as these workers may have been placed at other locations&amp;R&amp;"Arial Narrow,Regular"Page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Delta Enabling</vt:lpstr>
      <vt:lpstr>25R</vt:lpstr>
      <vt:lpstr>TaxiwayT</vt:lpstr>
      <vt:lpstr>1.5</vt:lpstr>
      <vt:lpstr>LULEP</vt:lpstr>
      <vt:lpstr>Delta Hangar</vt:lpstr>
      <vt:lpstr>Outfall</vt:lpstr>
      <vt:lpstr>MSC N</vt:lpstr>
      <vt:lpstr>DSWPT2-3</vt:lpstr>
      <vt:lpstr>Bollards</vt:lpstr>
      <vt:lpstr>APM</vt:lpstr>
      <vt:lpstr>'1.5'!Print_Titles</vt:lpstr>
      <vt:lpstr>'25R'!Print_Titles</vt:lpstr>
      <vt:lpstr>Bollards!Print_Titles</vt:lpstr>
      <vt:lpstr>'Delta Enabling'!Print_Titles</vt:lpstr>
      <vt:lpstr>'Delta Hangar'!Print_Titles</vt:lpstr>
      <vt:lpstr>'DSWPT2-3'!Print_Titles</vt:lpstr>
      <vt:lpstr>LULEP!Print_Titles</vt:lpstr>
      <vt:lpstr>'MSC N'!Print_Titles</vt:lpstr>
      <vt:lpstr>Outfall!Print_Titles</vt:lpstr>
      <vt:lpstr>TaxiwayT!Print_Titles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Rasien Ibanez</dc:creator>
  <cp:lastModifiedBy>CONTRERAS, RICHARD (Non-LAWA)</cp:lastModifiedBy>
  <cp:lastPrinted>2018-07-24T16:31:07Z</cp:lastPrinted>
  <dcterms:created xsi:type="dcterms:W3CDTF">2018-05-18T17:52:01Z</dcterms:created>
  <dcterms:modified xsi:type="dcterms:W3CDTF">2018-07-26T16:37:16Z</dcterms:modified>
</cp:coreProperties>
</file>